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45" yWindow="90" windowWidth="18930" windowHeight="1131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externalReferences>
    <externalReference r:id="rId14"/>
    <externalReference r:id="rId15"/>
  </externalReferences>
  <definedNames>
    <definedName name="_xlnm.Print_Area" localSheetId="1">'Page 2'!$B$1:$G$38</definedName>
    <definedName name="_xlnm.Print_Area" localSheetId="8">'Page 9'!$A$1:$M$77</definedName>
    <definedName name="CPRMonthly">'[1]CPRfrom TrustCalcs'!$C$10</definedName>
  </definedNames>
  <calcPr fullCalcOnLoad="1"/>
</workbook>
</file>

<file path=xl/sharedStrings.xml><?xml version="1.0" encoding="utf-8"?>
<sst xmlns="http://schemas.openxmlformats.org/spreadsheetml/2006/main" count="1480" uniqueCount="597">
  <si>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</si>
  <si>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</si>
  <si>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</si>
  <si>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</si>
  <si>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</si>
  <si>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</si>
  <si>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</si>
  <si>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</si>
  <si>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</si>
  <si>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</si>
  <si>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</si>
  <si>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</si>
  <si>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</si>
  <si>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</si>
  <si>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</si>
  <si>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</si>
  <si>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</si>
  <si>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</si>
  <si>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</si>
  <si>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</si>
  <si>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</si>
  <si>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</si>
  <si>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</si>
  <si>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</si>
  <si>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</si>
  <si>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</si>
  <si>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</si>
  <si>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</si>
  <si>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</si>
  <si>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</si>
  <si>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</si>
  <si>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</si>
  <si>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</si>
  <si>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</si>
  <si>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</si>
  <si>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</si>
  <si>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</si>
  <si>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</si>
  <si>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</si>
  <si>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</si>
  <si>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</si>
  <si>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</si>
  <si>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</si>
  <si>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</si>
  <si>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</si>
  <si>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</si>
  <si>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</si>
  <si>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</si>
  <si>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</si>
  <si>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</si>
  <si>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</si>
  <si>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</si>
  <si>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</si>
  <si>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</si>
  <si>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</si>
  <si>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</si>
  <si>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</si>
  <si>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</si>
  <si>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</si>
  <si>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</si>
  <si>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</si>
  <si>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</si>
  <si>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</si>
  <si>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</si>
  <si>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</si>
  <si>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</si>
  <si>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</si>
  <si>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</si>
  <si>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</si>
  <si>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</si>
  <si>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</si>
  <si>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</si>
  <si>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</si>
  <si>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</si>
  <si>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</si>
  <si>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</si>
  <si>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</si>
  <si>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</si>
  <si>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</si>
  <si>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</si>
  <si>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</si>
  <si>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</si>
  <si>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</si>
  <si>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</si>
  <si>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</si>
  <si>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</si>
  <si>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</si>
  <si>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</si>
  <si>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</si>
  <si>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</si>
  <si>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</si>
  <si>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</si>
  <si>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</si>
  <si>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</si>
  <si>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</si>
  <si>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</si>
  <si>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</si>
  <si>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</si>
  <si>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</si>
  <si>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</si>
  <si>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</si>
  <si>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</si>
  <si>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</si>
  <si>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</si>
  <si>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</si>
  <si>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</si>
  <si>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</si>
  <si>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</si>
  <si>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</si>
  <si>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</si>
  <si>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</si>
  <si>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</si>
  <si>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</si>
  <si>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</si>
  <si>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</si>
  <si>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</si>
  <si>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</si>
  <si>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</si>
  <si>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</si>
  <si>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</si>
  <si>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</si>
  <si>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</si>
  <si>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</si>
  <si>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</si>
  <si>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</si>
  <si>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</si>
  <si>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</si>
  <si>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</si>
  <si>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</si>
  <si>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</si>
  <si>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</si>
  <si>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</si>
  <si>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</si>
  <si>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</si>
  <si>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</si>
  <si>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</si>
  <si>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</si>
  <si>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</si>
  <si>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</si>
  <si>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</si>
  <si>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</si>
  <si>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</si>
  <si>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</si>
  <si>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</si>
  <si>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</si>
  <si>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</si>
  <si>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</si>
  <si>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</si>
  <si>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</si>
  <si>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</si>
  <si>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</si>
  <si>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</si>
  <si>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</si>
  <si>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</si>
  <si>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</si>
  <si>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</si>
  <si>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</si>
  <si>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</si>
  <si>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</si>
  <si>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</si>
  <si>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</si>
  <si>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</si>
  <si>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</si>
  <si>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</si>
  <si>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</si>
  <si>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</si>
  <si>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</si>
  <si>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</si>
  <si>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</si>
  <si>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</si>
  <si>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</si>
  <si>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</si>
  <si>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</si>
  <si>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</si>
  <si>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</si>
  <si>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</si>
  <si>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</si>
  <si>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</si>
  <si>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</si>
  <si>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</si>
  <si>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</si>
  <si>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</si>
  <si>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</si>
  <si>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</si>
  <si>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</si>
  <si>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</si>
  <si>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</si>
  <si>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</si>
  <si>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</si>
  <si>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</si>
  <si>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</si>
  <si>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</si>
  <si>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</si>
  <si>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</si>
  <si>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</si>
  <si>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</si>
  <si>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</si>
  <si>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</si>
  <si>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</si>
  <si>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</si>
  <si>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</si>
  <si>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</si>
  <si>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</si>
  <si>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</si>
  <si>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</si>
  <si>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</si>
  <si>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</si>
  <si>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</si>
  <si>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</si>
  <si>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</si>
  <si>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</si>
  <si>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</si>
  <si>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</si>
  <si>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</si>
  <si>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</si>
  <si>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</si>
  <si>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</si>
  <si>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</si>
  <si>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</si>
  <si>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</si>
  <si>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</si>
  <si>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</si>
  <si>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</si>
  <si>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</si>
  <si>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</si>
  <si>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</si>
  <si>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</si>
  <si>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</si>
  <si>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</si>
  <si>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</si>
  <si>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</si>
  <si>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</si>
  <si>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</si>
  <si>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</si>
  <si>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</si>
  <si>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</si>
  <si>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</si>
  <si>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</si>
  <si>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</si>
  <si>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</si>
  <si>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</si>
  <si>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</si>
  <si>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</si>
  <si>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</si>
  <si>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</si>
  <si>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</si>
  <si>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</si>
  <si>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</si>
  <si>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</si>
  <si>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</si>
  <si>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</si>
  <si>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</si>
  <si>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</si>
  <si>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</si>
  <si>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</si>
  <si>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</si>
  <si>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</si>
  <si>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</si>
  <si>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</si>
  <si>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</si>
  <si>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</si>
  <si>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</si>
  <si>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 or F1 (or, if Ratings Watch Negative, A+ or F1+) / P-1 / A or A-1 (or A+ if no ST rating)</t>
  </si>
  <si>
    <t>AA (S&amp;P)</t>
  </si>
  <si>
    <t>A or F1 (or, if Ratings Watch Negative, A+ or F1+)  / P-1 / A or A-1 (or A+ if no ST rating)</t>
  </si>
  <si>
    <t xml:space="preserve">A or F1 (or, if Ratings Watch Negative, A+ or F1+) / A2 or P-1 (or A1 if no ST rating) / A or A-1 (A+ if not ST rating), </t>
  </si>
  <si>
    <t>Remedial action required including posting collateral with possibility of obtaining guarantor or transfer to eligible transferee - see swap agreement for more detail</t>
  </si>
  <si>
    <t xml:space="preserve">BBB- or F3 (or, if Ratings Watch Negative, BBB or F2) / A3 or P-2 (or A3 if no ST rating) / BBB+ </t>
  </si>
  <si>
    <t>Further remedial action required including the possibility of obtaining a guarantee or replacement - see swap agreement for more detail</t>
  </si>
  <si>
    <t>A or F1 (or, if Ratings Watch Negative, A+ or F1+) / A2 or P-1 (or A1 if no ST rating) / A or A-1 (or A+ if no ST rating)</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</si>
  <si>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</si>
  <si>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</si>
  <si>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</si>
  <si>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</si>
  <si>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</si>
  <si>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</si>
  <si>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</si>
  <si>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</si>
  <si>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</si>
  <si>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</si>
  <si>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</si>
  <si>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</si>
  <si>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</si>
  <si>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</si>
  <si>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</si>
  <si>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</si>
  <si>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</si>
  <si>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</si>
  <si>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</si>
  <si>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</si>
  <si>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</si>
  <si>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</si>
  <si>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</si>
  <si>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</si>
  <si>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</si>
  <si>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</si>
  <si>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</si>
  <si>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</si>
  <si>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</si>
  <si>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</si>
  <si>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</si>
  <si>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</si>
  <si>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</si>
  <si>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</si>
  <si>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</si>
  <si>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</si>
  <si>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</si>
  <si>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</si>
  <si>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</si>
  <si>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</si>
  <si>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</si>
  <si>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</si>
  <si>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</si>
  <si>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</si>
  <si>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</si>
  <si>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</si>
  <si>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</si>
  <si>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</si>
  <si>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</si>
  <si>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</si>
  <si>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</si>
  <si>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</si>
  <si>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</si>
  <si>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</si>
  <si>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</si>
  <si>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</si>
  <si>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</si>
  <si>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</si>
  <si>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</si>
  <si>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</si>
  <si>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</si>
  <si>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</si>
  <si>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</si>
  <si>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</si>
  <si>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</si>
  <si>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</si>
  <si>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</si>
  <si>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</si>
  <si>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</si>
  <si>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</si>
  <si>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</si>
  <si>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</si>
  <si>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</si>
  <si>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Funding 1 Redemption Reserve Ledger</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</si>
  <si>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</si>
  <si>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</si>
  <si>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</si>
  <si>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</si>
  <si>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</si>
  <si>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</si>
  <si>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</si>
  <si>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</si>
  <si>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</si>
  <si>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</si>
  <si>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</si>
  <si>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</si>
  <si>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</si>
  <si>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</si>
  <si>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</si>
  <si>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</si>
  <si>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</si>
  <si>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</si>
  <si>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</si>
  <si>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</si>
  <si>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</si>
  <si>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</si>
  <si>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</si>
  <si>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</si>
  <si>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</si>
  <si>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</si>
  <si>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</si>
  <si>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</si>
  <si>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</si>
  <si>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</si>
  <si>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</si>
  <si>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</si>
  <si>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</si>
  <si>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</si>
  <si>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</si>
  <si>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</si>
  <si>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</si>
  <si>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</si>
  <si>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</si>
  <si>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</si>
  <si>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</si>
  <si>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</si>
  <si>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</si>
  <si>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</si>
  <si>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</si>
  <si>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</si>
  <si>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</si>
  <si>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</si>
  <si>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</si>
  <si>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</si>
  <si>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</si>
  <si>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</si>
  <si>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</si>
  <si>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</si>
  <si>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</si>
  <si>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</si>
  <si>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</si>
  <si>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</si>
  <si>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</si>
  <si>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</si>
  <si>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</si>
  <si>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</si>
  <si>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</si>
  <si>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</si>
  <si>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</si>
  <si>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</si>
  <si>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</si>
  <si>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</si>
  <si>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</si>
  <si>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</si>
  <si>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</si>
  <si>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</si>
  <si>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</si>
  <si>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</si>
  <si>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</si>
  <si>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</si>
  <si>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</si>
  <si>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</si>
  <si>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</si>
  <si>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</si>
  <si>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</si>
  <si>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</si>
  <si>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</si>
  <si>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</si>
  <si>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</si>
  <si>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</si>
  <si>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</si>
  <si>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</si>
  <si>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</si>
  <si>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</si>
  <si>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</si>
  <si>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</si>
  <si>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</si>
  <si>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</si>
  <si>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</si>
  <si>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</si>
  <si>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</si>
  <si>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</si>
  <si>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</si>
  <si>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</si>
  <si>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</si>
  <si>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</si>
  <si>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</si>
  <si>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</si>
  <si>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</si>
  <si>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</si>
  <si>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</si>
  <si>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</si>
  <si>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</si>
  <si>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</si>
  <si>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</si>
  <si>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</si>
  <si>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</si>
  <si>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</si>
  <si>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ANTS</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</si>
  <si>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</si>
  <si>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</si>
  <si>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</si>
  <si>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</si>
  <si>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</si>
  <si>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</si>
  <si>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Seller to submit to the Mortgages Trustee, Funding, the Security Trustee and the Rating Agencies draft letters of notice to the Borrowers of sale and purchase of mortgage loans.</t>
  </si>
  <si>
    <t>Completion of legal assignment of mortgage loans to the Mortgages Trustee.</t>
  </si>
  <si>
    <t>F1 / Baa3 / A-1</t>
  </si>
  <si>
    <t>Adjustment to / more frequent review of formula for calculation of Minimum Seller Share.</t>
  </si>
  <si>
    <t>F1 / P-1 / A-1</t>
  </si>
  <si>
    <t>Seller unable to sell new mortgage loans to the trust and Funding unable to offer to make a contribution to the Seller to increase the Funding Share of the trust property.</t>
  </si>
  <si>
    <t>Mortgages Trustee and Funding Account Bank</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</si>
  <si>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</si>
  <si>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</si>
  <si>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</si>
  <si>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</si>
  <si>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</si>
  <si>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Bank of America N.A.</t>
  </si>
  <si>
    <t>As above</t>
  </si>
  <si>
    <t>HSBC US Inc.</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</si>
  <si>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</si>
  <si>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</si>
  <si>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</si>
  <si>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</si>
  <si>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</si>
  <si>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</si>
  <si>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</si>
  <si>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</si>
  <si>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</si>
  <si>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</si>
  <si>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</si>
  <si>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</si>
  <si>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</si>
  <si>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</si>
  <si>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</si>
  <si>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</si>
  <si>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</si>
  <si>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</si>
  <si>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</si>
  <si>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</si>
  <si>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</si>
  <si>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</si>
  <si>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</si>
  <si>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</si>
  <si>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</si>
  <si>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</si>
  <si>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</si>
  <si>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</si>
  <si>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</si>
  <si>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</si>
  <si>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</si>
  <si>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</si>
  <si>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</si>
  <si>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</si>
  <si>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All bonds are listed on the London Stock Exchange</t>
  </si>
  <si>
    <t>17/10/11-16/04/12</t>
  </si>
  <si>
    <t>‘The figure above omits a small portion of the pool, roughly 1.66% of the cover pool, which is recorded on separate data system for which this information is presently unavailable’</t>
  </si>
  <si>
    <t>Total Funding Principal Ledger</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</si>
  <si>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</si>
  <si>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</si>
  <si>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Establish a liquidity reserve - see page 223 of the prospectus for more detail</t>
  </si>
  <si>
    <t>* To be read in conjunction with rules on pgs 215 - 219 of the base prospectus</t>
  </si>
  <si>
    <t>Redeemed this period</t>
  </si>
  <si>
    <t>These figures have been calculated on a new and improved valuation basis as per the Special Schedule issued along with the February, 2009 report. The latest AVM update was run in Q3 2011</t>
  </si>
  <si>
    <t>For the purpose of the Bank of England Market Notice dated 30 November 2010 "defaults" is defined as properties having been taken into possession.</t>
  </si>
  <si>
    <t>Defaults</t>
  </si>
  <si>
    <t>17/01/12-16/04/12</t>
  </si>
  <si>
    <t>Series 2012-1 Notes</t>
  </si>
  <si>
    <t>2012-1</t>
  </si>
  <si>
    <t>XS0736418459</t>
  </si>
  <si>
    <t>XS0736397604</t>
  </si>
  <si>
    <t>25/01/12-16/04/12</t>
  </si>
  <si>
    <t>XS0736398834</t>
  </si>
  <si>
    <t>XS0736398917</t>
  </si>
  <si>
    <t>XS0736399055</t>
  </si>
  <si>
    <t>JPY</t>
  </si>
  <si>
    <t>3M JPY LIBOR</t>
  </si>
  <si>
    <t>XS0736399139</t>
  </si>
  <si>
    <t>XS0737122464</t>
  </si>
  <si>
    <t>Excess Spread This Month Annualised (Jan 2012)</t>
  </si>
  <si>
    <t>Receive Rate</t>
  </si>
  <si>
    <t>Receive Margin</t>
  </si>
  <si>
    <t>2011-3 A3</t>
  </si>
  <si>
    <t>Deutsche Bank AG</t>
  </si>
  <si>
    <t>Natixis</t>
  </si>
  <si>
    <t>*None</t>
  </si>
  <si>
    <t>* The arrears trigger has been cured and it is expected the £50m will be repaid to Santander UK on the April Interest payment date</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</si>
  <si>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</si>
  <si>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</si>
  <si>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01-Feb-12 to 29-Feb-12</t>
  </si>
  <si>
    <t>Current number of Mortgage Loans in Pool at 29 February 2012</t>
  </si>
  <si>
    <t>Current £ value of Mortgage Loans in Pool at 29 February 2012</t>
  </si>
  <si>
    <t>Weighted Average Yield on 08 February 2012</t>
  </si>
  <si>
    <t>Current value of Mortgage Loans in Pool at 08 February 2012</t>
  </si>
  <si>
    <t>Last months Closing Trust Assets at 25 January 2012</t>
  </si>
  <si>
    <t>Mortgage collections - Interest on 08 February 2012</t>
  </si>
  <si>
    <t>Mortgage collections - Principal (Scheduled) on 08 February 2012</t>
  </si>
  <si>
    <t>Mortgage collections - Principal (Unscheduled) on 08 February 2012</t>
  </si>
  <si>
    <t>Principal Ledger as calculated on 08 February 2012</t>
  </si>
  <si>
    <t>Funding Share as calculated on 08 February 2012</t>
  </si>
  <si>
    <t>Funding Share % as calculated on 08 February 2012</t>
  </si>
  <si>
    <t>Seller Share as calculated on 08 February 2012</t>
  </si>
  <si>
    <t>Seller Share % as calculated on 08 February 2012</t>
  </si>
  <si>
    <t>Minimum Seller Share (Amount) on 08 February 2012</t>
  </si>
  <si>
    <t>Minimum Seller Share (% of Total) on 08 February 2012</t>
  </si>
  <si>
    <t>Arrears Analysis of Non Repossessed Mortgage Loans at 29 February 2012</t>
  </si>
  <si>
    <t>Arrears Capitalised at 29 February 2012</t>
  </si>
  <si>
    <t>Losses on Properties in Possession at 29 February 2012</t>
  </si>
  <si>
    <t>Properties in Possession at 29 February 2012</t>
  </si>
  <si>
    <t>As at the report date, the maximum loan size was £ 749,639.99, the minimum loan size was £ -1,242.77 and the average loan size was £ 104,391.32.</t>
  </si>
  <si>
    <t>As at the report date, the maximum remaining term for a loan was 420.00 months, the minimum remaining term was -24.00 months and the weighted average remaining term was 193.89 months.</t>
  </si>
  <si>
    <t>As at the report date, the maximum seasoning for a loan was 198.00 months, the minimum seasoning was 7.00 months and the weighted average seasoning was 59.31 months.</t>
  </si>
  <si>
    <t>As at the report date, the maximum indexed LTV was 142.34, the minimum indexed LTV was 0.00 and the weighted average indexed LTV was 69.50.</t>
  </si>
  <si>
    <t>As at the report date, the maximum unindexed LTV was 238.98, the minimum unindexed LTV was -2.34 and the weighted average unindexed LTV was 63.92.</t>
  </si>
  <si>
    <t>15/02/12-15/03/12</t>
  </si>
  <si>
    <t>Balance as at 29 February 2012</t>
  </si>
  <si>
    <t>2012-1 A1</t>
  </si>
  <si>
    <t>AA- / Aa2- / A+</t>
  </si>
  <si>
    <t>There were no collateral posted during the Reporting Period 01-Feb-12 to 29-Feb-12</t>
  </si>
  <si>
    <t>A+ / Aa3 *- / A</t>
  </si>
  <si>
    <t>Original Loan to Value at Last Valuation</t>
  </si>
  <si>
    <t>Using original balance and valuation amount</t>
  </si>
  <si>
    <t>A / A2 / A</t>
  </si>
  <si>
    <t>(ii) the issuerdoes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</si>
  <si>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W</t>
  </si>
  <si>
    <t>Savings Balance</t>
  </si>
  <si>
    <t>X</t>
  </si>
  <si>
    <t>Y</t>
  </si>
  <si>
    <t>Product of p, q and r</t>
  </si>
  <si>
    <t>MSA Breach</t>
  </si>
  <si>
    <t>AA</t>
  </si>
  <si>
    <t>Reward Loans Cashbacks</t>
  </si>
  <si>
    <t>=</t>
  </si>
  <si>
    <t>W + X + Y + Z + AA</t>
  </si>
  <si>
    <t>as set out in base prospectus</t>
  </si>
  <si>
    <t>As at the report date, the maximum original LTV was 97.26, the minimum original LTV was 1.19 and the weighted average original LTV was 67.37.</t>
  </si>
  <si>
    <t xml:space="preserve">Note: This version of the monthly report replaces the previous one published on 04/02/2012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</si>
</sst>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_);_(* \(#,##0\);_(* &quot;0&quot;_);_(@_)"/>
    <numFmt numFmtId="169" formatCode="_-* #,##0_-;\-* #,##0_-;_-* &quot;-&quot;??_-;_-@_-"/>
    <numFmt numFmtId="170" formatCode="&quot;£&quot;_(* #,##0_);_(* \(&quot;£&quot;#,##0\);_(* &quot;-&quot;_);_(@_)"/>
    <numFmt numFmtId="171" formatCode="0.00000%"/>
    <numFmt numFmtId="172" formatCode="&quot;£&quot;#,##0"/>
    <numFmt numFmtId="173" formatCode="_(* #,##0_);_(* \(#,##0\);_(* &quot;-&quot;??_);_(@_)"/>
    <numFmt numFmtId="174" formatCode="mmm\-yyyy"/>
    <numFmt numFmtId="175" formatCode="0.0000000%"/>
    <numFmt numFmtId="176" formatCode="0.0000%"/>
    <numFmt numFmtId="177" formatCode="[$-F800]dddd\,\ mmmm\ dd\,\ yyyy"/>
    <numFmt numFmtId="178" formatCode="0.000%"/>
    <numFmt numFmtId="179" formatCode="#,##0.00_ ;\-#,##0.00\ "/>
  </numFmts>
  <fonts count="73">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indexed="8"/>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i/>
      <sz val="9"/>
      <color indexed="8"/>
      <name val="arial"/>
      <family val="2"/>
    </font>
    <font>
      <b/>
      <i/>
      <sz val="9"/>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b/>
      <sz val="9"/>
      <color theme="1"/>
      <name val="arial"/>
      <family val="2"/>
    </font>
    <font>
      <sz val="9"/>
      <color theme="0"/>
      <name val="arial"/>
      <family val="2"/>
    </font>
    <font>
      <i/>
      <sz val="9"/>
      <color theme="1"/>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10"/>
        <bgColor indexed="64"/>
      </patternFill>
    </fill>
    <fill>
      <patternFill patternType="solid">
        <fgColor indexed="1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style="medium"/>
      <right/>
      <top style="medium"/>
      <bottom/>
    </border>
    <border>
      <left/>
      <right style="medium"/>
      <top/>
      <bottom style="medium"/>
    </border>
    <border>
      <left/>
      <right style="medium"/>
      <top style="medium"/>
      <bottom style="mediu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
      <left/>
      <right/>
      <top/>
      <bottom style="double"/>
    </border>
    <border>
      <left style="medium"/>
      <right style="medium"/>
      <top style="medium"/>
      <bottom style="medium"/>
    </border>
    <border>
      <left/>
      <right style="thin"/>
      <top style="thin"/>
      <bottom/>
    </border>
    <border>
      <left/>
      <right style="thin"/>
      <top/>
      <bottom/>
    </border>
    <border>
      <left/>
      <right/>
      <top/>
      <bottom style="thin"/>
    </border>
    <border>
      <left/>
      <right style="thin"/>
      <top/>
      <bottom style="thin"/>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167" fontId="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7" fontId="0" fillId="0" borderId="0" applyFont="0" applyFill="0" applyBorder="0" applyAlignment="0" applyProtection="0"/>
    <xf numFmtId="175"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4" fillId="0" borderId="0" applyNumberFormat="0" applyFill="0" applyBorder="0" applyAlignment="0" applyProtection="0"/>
    <xf numFmtId="0" fontId="55" fillId="30" borderId="0" applyNumberFormat="0" applyBorder="0" applyAlignment="0" applyProtection="0"/>
    <xf numFmtId="167"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pplyNumberFormat="0" applyFont="0" applyFill="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692">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8" fontId="5" fillId="0" borderId="0" xfId="60"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8" fontId="5" fillId="0" borderId="0" xfId="60" applyNumberFormat="1" applyFont="1" applyAlignment="1">
      <alignment/>
    </xf>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58" applyFont="1" applyFill="1" applyBorder="1" applyAlignment="1" applyProtection="1">
      <alignment/>
      <protection/>
    </xf>
    <xf numFmtId="0" fontId="7" fillId="0" borderId="0" xfId="58" applyFont="1" applyFill="1" applyBorder="1" applyAlignment="1" applyProtection="1">
      <alignment/>
      <protection/>
    </xf>
    <xf numFmtId="0" fontId="6" fillId="0" borderId="0" xfId="0" applyFont="1" applyFill="1" applyBorder="1" applyAlignment="1">
      <alignment vertical="top"/>
    </xf>
    <xf numFmtId="0" fontId="6" fillId="0" borderId="0" xfId="0" applyFont="1" applyFill="1" applyBorder="1" applyAlignment="1">
      <alignment/>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7" applyFont="1" applyFill="1" applyBorder="1" applyAlignment="1">
      <alignment horizontal="left"/>
      <protection/>
    </xf>
    <xf numFmtId="0" fontId="14" fillId="0" borderId="11" xfId="67" applyFont="1" applyFill="1" applyBorder="1" applyAlignment="1">
      <alignment horizontal="lef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2" xfId="67" applyFont="1" applyFill="1" applyBorder="1" applyAlignment="1">
      <alignment horizontal="left"/>
      <protection/>
    </xf>
    <xf numFmtId="0" fontId="14" fillId="0" borderId="0" xfId="67" applyFont="1" applyFill="1" applyBorder="1" applyAlignment="1">
      <alignment horizontal="left"/>
      <protection/>
    </xf>
    <xf numFmtId="0" fontId="3" fillId="0" borderId="0" xfId="0" applyFont="1" applyFill="1" applyBorder="1" applyAlignment="1">
      <alignment wrapText="1"/>
    </xf>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0" xfId="58" applyFont="1" applyFill="1" applyBorder="1" applyAlignment="1" applyProtection="1">
      <alignment/>
      <protection/>
    </xf>
    <xf numFmtId="0" fontId="4" fillId="0" borderId="0" xfId="58"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3" xfId="0" applyFont="1" applyFill="1" applyBorder="1" applyAlignment="1">
      <alignment/>
    </xf>
    <xf numFmtId="0" fontId="6" fillId="0" borderId="0" xfId="74" applyFont="1" applyBorder="1" applyAlignment="1">
      <alignment/>
      <protection/>
    </xf>
    <xf numFmtId="0" fontId="6" fillId="0" borderId="0" xfId="74" applyFont="1" applyFill="1" applyBorder="1" applyAlignment="1">
      <alignment/>
      <protection/>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5" xfId="0" applyFont="1" applyFill="1" applyBorder="1" applyAlignment="1">
      <alignment horizontal="left"/>
    </xf>
    <xf numFmtId="0" fontId="6" fillId="0" borderId="14" xfId="0" applyFont="1" applyFill="1" applyBorder="1" applyAlignment="1">
      <alignment horizontal="left"/>
    </xf>
    <xf numFmtId="0" fontId="6" fillId="0" borderId="0" xfId="0" applyFont="1" applyFill="1" applyBorder="1" applyAlignment="1">
      <alignment horizontal="center"/>
    </xf>
    <xf numFmtId="10" fontId="6" fillId="0" borderId="0" xfId="93" applyNumberFormat="1" applyFont="1" applyFill="1" applyBorder="1" applyAlignment="1" quotePrefix="1">
      <alignment horizontal="right"/>
    </xf>
    <xf numFmtId="0" fontId="6" fillId="0" borderId="16" xfId="0" applyFont="1" applyFill="1" applyBorder="1" applyAlignment="1">
      <alignment horizontal="left"/>
    </xf>
    <xf numFmtId="0" fontId="6" fillId="0" borderId="0" xfId="0" applyFont="1" applyFill="1" applyBorder="1" applyAlignment="1">
      <alignment horizontal="left"/>
    </xf>
    <xf numFmtId="165" fontId="5" fillId="0" borderId="0" xfId="60" applyNumberFormat="1" applyFont="1" applyFill="1" applyBorder="1" applyAlignment="1" quotePrefix="1">
      <alignment horizontal="left"/>
    </xf>
    <xf numFmtId="165" fontId="5" fillId="0" borderId="16" xfId="60" applyNumberFormat="1" applyFont="1" applyFill="1" applyBorder="1" applyAlignment="1" quotePrefix="1">
      <alignment horizontal="left"/>
    </xf>
    <xf numFmtId="0" fontId="6" fillId="0" borderId="17" xfId="0" applyFont="1" applyFill="1" applyBorder="1" applyAlignment="1">
      <alignment horizontal="center"/>
    </xf>
    <xf numFmtId="0" fontId="6" fillId="0" borderId="18" xfId="0" applyFont="1" applyFill="1" applyBorder="1" applyAlignment="1">
      <alignment horizontal="center"/>
    </xf>
    <xf numFmtId="0" fontId="0" fillId="0" borderId="17" xfId="0" applyFont="1" applyBorder="1" applyAlignment="1">
      <alignment/>
    </xf>
    <xf numFmtId="0" fontId="0" fillId="0" borderId="19" xfId="0" applyFont="1" applyBorder="1" applyAlignment="1">
      <alignment/>
    </xf>
    <xf numFmtId="0" fontId="0" fillId="0" borderId="20" xfId="0" applyFont="1" applyBorder="1" applyAlignment="1">
      <alignment/>
    </xf>
    <xf numFmtId="165" fontId="5" fillId="0" borderId="19" xfId="60" applyNumberFormat="1" applyFont="1" applyFill="1" applyBorder="1" applyAlignment="1" quotePrefix="1">
      <alignment horizontal="left"/>
    </xf>
    <xf numFmtId="0" fontId="6" fillId="0" borderId="18" xfId="0" applyFont="1" applyFill="1" applyBorder="1" applyAlignment="1">
      <alignment horizontal="left"/>
    </xf>
    <xf numFmtId="0" fontId="6" fillId="0" borderId="21" xfId="0" applyFont="1" applyFill="1" applyBorder="1" applyAlignment="1">
      <alignment horizontal="left"/>
    </xf>
    <xf numFmtId="0" fontId="0" fillId="0" borderId="22" xfId="0" applyFont="1" applyBorder="1" applyAlignment="1">
      <alignment/>
    </xf>
    <xf numFmtId="0" fontId="6" fillId="0" borderId="23" xfId="0" applyFont="1" applyFill="1" applyBorder="1" applyAlignment="1">
      <alignment horizontal="left"/>
    </xf>
    <xf numFmtId="169" fontId="6" fillId="0" borderId="0" xfId="60" applyNumberFormat="1" applyFont="1" applyFill="1" applyBorder="1" applyAlignment="1">
      <alignment horizontal="left"/>
    </xf>
    <xf numFmtId="168" fontId="5" fillId="0" borderId="0" xfId="60" applyNumberFormat="1" applyFont="1" applyFill="1" applyBorder="1" applyAlignment="1">
      <alignment horizontal="right"/>
    </xf>
    <xf numFmtId="172" fontId="6" fillId="0" borderId="0" xfId="60" applyNumberFormat="1" applyFont="1" applyFill="1" applyBorder="1" applyAlignment="1">
      <alignment/>
    </xf>
    <xf numFmtId="168" fontId="6" fillId="0" borderId="0" xfId="60" applyNumberFormat="1" applyFont="1" applyFill="1" applyBorder="1" applyAlignment="1">
      <alignment horizontal="left"/>
    </xf>
    <xf numFmtId="0" fontId="5" fillId="0" borderId="16" xfId="0" applyFont="1" applyBorder="1" applyAlignment="1">
      <alignment/>
    </xf>
    <xf numFmtId="0" fontId="6" fillId="0" borderId="0" xfId="0" applyFont="1" applyFill="1" applyAlignment="1">
      <alignment vertical="top" wrapText="1"/>
    </xf>
    <xf numFmtId="0" fontId="6" fillId="0" borderId="0" xfId="0" applyFont="1" applyFill="1" applyBorder="1" applyAlignment="1">
      <alignment/>
    </xf>
    <xf numFmtId="0" fontId="6" fillId="0" borderId="24" xfId="0" applyFont="1" applyFill="1" applyBorder="1" applyAlignment="1">
      <alignment/>
    </xf>
    <xf numFmtId="0" fontId="5" fillId="0" borderId="19" xfId="0" applyFont="1" applyBorder="1" applyAlignment="1">
      <alignment wrapText="1"/>
    </xf>
    <xf numFmtId="0" fontId="5" fillId="0" borderId="23" xfId="0" applyFont="1" applyBorder="1" applyAlignment="1">
      <alignment wrapText="1"/>
    </xf>
    <xf numFmtId="10" fontId="6" fillId="0" borderId="15" xfId="93" applyNumberFormat="1" applyFont="1" applyFill="1" applyBorder="1" applyAlignment="1">
      <alignment horizontal="right"/>
    </xf>
    <xf numFmtId="10" fontId="6" fillId="0" borderId="0" xfId="93" applyNumberFormat="1" applyFont="1" applyFill="1" applyBorder="1" applyAlignment="1">
      <alignment horizontal="right"/>
    </xf>
    <xf numFmtId="0" fontId="6" fillId="0" borderId="25" xfId="0" applyFont="1" applyFill="1" applyBorder="1" applyAlignment="1">
      <alignment horizontal="left"/>
    </xf>
    <xf numFmtId="0" fontId="6" fillId="0" borderId="13" xfId="0" applyFont="1" applyFill="1" applyBorder="1" applyAlignment="1">
      <alignment horizontal="left"/>
    </xf>
    <xf numFmtId="0" fontId="0" fillId="0" borderId="20" xfId="0" applyBorder="1" applyAlignment="1">
      <alignment/>
    </xf>
    <xf numFmtId="0" fontId="6" fillId="0" borderId="17" xfId="0" applyFont="1" applyFill="1" applyBorder="1" applyAlignment="1">
      <alignment/>
    </xf>
    <xf numFmtId="0" fontId="5" fillId="0" borderId="13" xfId="0" applyFont="1" applyFill="1" applyBorder="1" applyAlignment="1">
      <alignment/>
    </xf>
    <xf numFmtId="0" fontId="6" fillId="0" borderId="0" xfId="0" applyFont="1" applyFill="1" applyAlignment="1">
      <alignment/>
    </xf>
    <xf numFmtId="174" fontId="6" fillId="0" borderId="15" xfId="0" applyNumberFormat="1" applyFont="1" applyFill="1" applyBorder="1" applyAlignment="1">
      <alignment horizontal="center"/>
    </xf>
    <xf numFmtId="171" fontId="5" fillId="0" borderId="0" xfId="0" applyNumberFormat="1" applyFont="1" applyFill="1" applyBorder="1" applyAlignment="1">
      <alignment/>
    </xf>
    <xf numFmtId="10" fontId="5" fillId="0" borderId="0" xfId="0" applyNumberFormat="1" applyFont="1" applyFill="1" applyBorder="1" applyAlignment="1">
      <alignment/>
    </xf>
    <xf numFmtId="175" fontId="5" fillId="0" borderId="0" xfId="0" applyNumberFormat="1" applyFont="1" applyFill="1" applyBorder="1" applyAlignment="1">
      <alignment/>
    </xf>
    <xf numFmtId="0" fontId="6" fillId="0" borderId="18" xfId="0" applyFont="1" applyFill="1" applyBorder="1" applyAlignment="1">
      <alignment/>
    </xf>
    <xf numFmtId="0" fontId="6" fillId="0" borderId="21" xfId="0" applyFont="1" applyFill="1" applyBorder="1" applyAlignment="1">
      <alignment/>
    </xf>
    <xf numFmtId="10" fontId="6" fillId="0" borderId="14" xfId="93" applyNumberFormat="1" applyFont="1" applyFill="1" applyBorder="1" applyAlignment="1">
      <alignment horizontal="right"/>
    </xf>
    <xf numFmtId="164" fontId="6" fillId="0" borderId="15" xfId="0" applyNumberFormat="1" applyFont="1" applyFill="1" applyBorder="1" applyAlignment="1">
      <alignment horizontal="right"/>
    </xf>
    <xf numFmtId="0" fontId="6" fillId="0" borderId="14" xfId="0" applyFont="1" applyFill="1" applyBorder="1" applyAlignment="1">
      <alignment horizontal="right"/>
    </xf>
    <xf numFmtId="164" fontId="6" fillId="0" borderId="16" xfId="0" applyNumberFormat="1" applyFont="1" applyFill="1" applyBorder="1" applyAlignment="1">
      <alignment horizontal="right"/>
    </xf>
    <xf numFmtId="10" fontId="6" fillId="0" borderId="16" xfId="93" applyNumberFormat="1" applyFont="1" applyFill="1" applyBorder="1" applyAlignment="1">
      <alignment horizontal="right"/>
    </xf>
    <xf numFmtId="164" fontId="6" fillId="0" borderId="0" xfId="0" applyNumberFormat="1" applyFont="1" applyFill="1" applyBorder="1" applyAlignment="1">
      <alignment horizontal="right"/>
    </xf>
    <xf numFmtId="10" fontId="6" fillId="0" borderId="0" xfId="93" applyNumberFormat="1" applyFont="1" applyFill="1" applyBorder="1" applyAlignment="1">
      <alignment/>
    </xf>
    <xf numFmtId="171" fontId="6" fillId="0" borderId="0" xfId="93" applyNumberFormat="1" applyFont="1" applyFill="1" applyBorder="1" applyAlignment="1">
      <alignment horizontal="right"/>
    </xf>
    <xf numFmtId="0" fontId="6" fillId="0" borderId="23" xfId="0" applyFont="1" applyFill="1" applyBorder="1" applyAlignment="1">
      <alignment horizontal="left" wrapText="1"/>
    </xf>
    <xf numFmtId="164" fontId="6" fillId="0" borderId="0" xfId="0" applyNumberFormat="1" applyFont="1" applyFill="1" applyBorder="1" applyAlignment="1">
      <alignment horizontal="right" wrapText="1"/>
    </xf>
    <xf numFmtId="171" fontId="6" fillId="0" borderId="0" xfId="93" applyNumberFormat="1" applyFont="1" applyFill="1" applyBorder="1" applyAlignment="1">
      <alignment horizontal="right" wrapText="1"/>
    </xf>
    <xf numFmtId="0" fontId="5" fillId="0" borderId="0" xfId="0" applyFont="1" applyFill="1" applyAlignment="1">
      <alignment wrapText="1"/>
    </xf>
    <xf numFmtId="0" fontId="5" fillId="0" borderId="21" xfId="0" applyFont="1" applyFill="1" applyBorder="1" applyAlignment="1">
      <alignment/>
    </xf>
    <xf numFmtId="0" fontId="5" fillId="0" borderId="23" xfId="0" applyFont="1" applyFill="1" applyBorder="1" applyAlignment="1">
      <alignment/>
    </xf>
    <xf numFmtId="171" fontId="6" fillId="0" borderId="0" xfId="88" applyNumberFormat="1" applyFont="1" applyFill="1" applyBorder="1" applyAlignment="1">
      <alignment horizontal="right"/>
    </xf>
    <xf numFmtId="169" fontId="5" fillId="0" borderId="0" xfId="60" applyNumberFormat="1" applyFont="1" applyFill="1" applyBorder="1" applyAlignment="1">
      <alignment horizontal="right"/>
    </xf>
    <xf numFmtId="0" fontId="6" fillId="0" borderId="13" xfId="0" applyFont="1" applyFill="1" applyBorder="1" applyAlignment="1">
      <alignment/>
    </xf>
    <xf numFmtId="0" fontId="6" fillId="0" borderId="25" xfId="0" applyFont="1" applyFill="1" applyBorder="1" applyAlignment="1">
      <alignment/>
    </xf>
    <xf numFmtId="0" fontId="6" fillId="0" borderId="19" xfId="0" applyFont="1" applyFill="1" applyBorder="1" applyAlignment="1">
      <alignment/>
    </xf>
    <xf numFmtId="0" fontId="6" fillId="0" borderId="21" xfId="74" applyFont="1" applyFill="1" applyBorder="1" applyAlignment="1">
      <alignment horizontal="left"/>
      <protection/>
    </xf>
    <xf numFmtId="0" fontId="6" fillId="0" borderId="23" xfId="74" applyFont="1" applyFill="1" applyBorder="1" applyAlignment="1">
      <alignment/>
      <protection/>
    </xf>
    <xf numFmtId="0" fontId="6" fillId="0" borderId="21" xfId="74" applyFont="1" applyFill="1" applyBorder="1" applyAlignment="1">
      <alignment/>
      <protection/>
    </xf>
    <xf numFmtId="0" fontId="64" fillId="0" borderId="0" xfId="0" applyFont="1" applyFill="1" applyBorder="1" applyAlignment="1">
      <alignment/>
    </xf>
    <xf numFmtId="168" fontId="5" fillId="0" borderId="0" xfId="60" applyNumberFormat="1" applyFont="1" applyFill="1" applyBorder="1" applyAlignment="1">
      <alignment/>
    </xf>
    <xf numFmtId="0" fontId="0" fillId="0" borderId="0" xfId="0" applyFont="1" applyFill="1" applyAlignment="1">
      <alignment/>
    </xf>
    <xf numFmtId="0" fontId="65"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6" fillId="0" borderId="0" xfId="0" applyFont="1" applyFill="1" applyAlignment="1">
      <alignment/>
    </xf>
    <xf numFmtId="0" fontId="67" fillId="0" borderId="0" xfId="0" applyFont="1" applyFill="1" applyAlignment="1">
      <alignment/>
    </xf>
    <xf numFmtId="0" fontId="12" fillId="0" borderId="0" xfId="0" applyFont="1" applyFill="1" applyAlignment="1">
      <alignment/>
    </xf>
    <xf numFmtId="0" fontId="68" fillId="33" borderId="18" xfId="0" applyFont="1" applyFill="1" applyBorder="1" applyAlignment="1">
      <alignment horizontal="left"/>
    </xf>
    <xf numFmtId="0" fontId="68" fillId="33" borderId="14" xfId="0" applyFont="1" applyFill="1" applyBorder="1" applyAlignment="1">
      <alignment horizontal="center"/>
    </xf>
    <xf numFmtId="0" fontId="68" fillId="33" borderId="16" xfId="0" applyFont="1" applyFill="1" applyBorder="1" applyAlignment="1">
      <alignment horizontal="center"/>
    </xf>
    <xf numFmtId="164" fontId="68" fillId="33" borderId="14" xfId="0" applyNumberFormat="1" applyFont="1" applyFill="1" applyBorder="1" applyAlignment="1">
      <alignment horizontal="right"/>
    </xf>
    <xf numFmtId="0" fontId="68" fillId="33" borderId="23" xfId="0" applyFont="1" applyFill="1" applyBorder="1" applyAlignment="1">
      <alignment horizontal="left"/>
    </xf>
    <xf numFmtId="164" fontId="68" fillId="33" borderId="16" xfId="0" applyNumberFormat="1" applyFont="1" applyFill="1" applyBorder="1" applyAlignment="1">
      <alignment horizontal="right"/>
    </xf>
    <xf numFmtId="2" fontId="5" fillId="0" borderId="0" xfId="0" applyNumberFormat="1" applyFont="1" applyFill="1" applyBorder="1" applyAlignment="1">
      <alignment/>
    </xf>
    <xf numFmtId="0" fontId="16" fillId="0" borderId="0" xfId="0" applyFont="1" applyAlignment="1">
      <alignment/>
    </xf>
    <xf numFmtId="168" fontId="0" fillId="0" borderId="0" xfId="0" applyNumberFormat="1" applyAlignment="1">
      <alignment/>
    </xf>
    <xf numFmtId="0" fontId="4" fillId="0" borderId="0" xfId="58" applyFill="1" applyBorder="1" applyAlignment="1" applyProtection="1">
      <alignment/>
      <protection/>
    </xf>
    <xf numFmtId="0" fontId="0" fillId="0" borderId="16" xfId="0" applyBorder="1" applyAlignment="1">
      <alignment horizontal="center"/>
    </xf>
    <xf numFmtId="10" fontId="15" fillId="0" borderId="0" xfId="101" applyNumberFormat="1" applyFont="1" applyFill="1" applyBorder="1" applyAlignment="1">
      <alignment/>
    </xf>
    <xf numFmtId="169" fontId="6" fillId="0" borderId="0" xfId="60" applyNumberFormat="1" applyFont="1" applyFill="1" applyBorder="1" applyAlignment="1" quotePrefix="1">
      <alignment horizontal="right"/>
    </xf>
    <xf numFmtId="0" fontId="0" fillId="0" borderId="0" xfId="0" applyFont="1" applyBorder="1" applyAlignment="1">
      <alignment/>
    </xf>
    <xf numFmtId="168" fontId="5" fillId="0" borderId="0" xfId="60" applyNumberFormat="1" applyFont="1" applyFill="1" applyBorder="1" applyAlignment="1" quotePrefix="1">
      <alignment horizontal="left"/>
    </xf>
    <xf numFmtId="0" fontId="0" fillId="0" borderId="0" xfId="0" applyFont="1" applyFill="1" applyBorder="1" applyAlignment="1">
      <alignment/>
    </xf>
    <xf numFmtId="0" fontId="5" fillId="0" borderId="25" xfId="0" applyFont="1" applyFill="1" applyBorder="1" applyAlignment="1">
      <alignment horizontal="left"/>
    </xf>
    <xf numFmtId="173" fontId="6" fillId="0" borderId="25" xfId="60" applyNumberFormat="1" applyFont="1" applyFill="1" applyBorder="1" applyAlignment="1">
      <alignment horizontal="left"/>
    </xf>
    <xf numFmtId="9" fontId="6" fillId="0" borderId="25" xfId="93" applyNumberFormat="1" applyFont="1" applyFill="1" applyBorder="1" applyAlignment="1" quotePrefix="1">
      <alignment horizontal="right"/>
    </xf>
    <xf numFmtId="0" fontId="0" fillId="0" borderId="0" xfId="0" applyBorder="1" applyAlignment="1">
      <alignment/>
    </xf>
    <xf numFmtId="173" fontId="6" fillId="0" borderId="0" xfId="0" applyNumberFormat="1" applyFont="1" applyFill="1" applyBorder="1" applyAlignment="1">
      <alignment horizontal="left"/>
    </xf>
    <xf numFmtId="9" fontId="6" fillId="0" borderId="0" xfId="93" applyNumberFormat="1" applyFont="1" applyFill="1" applyBorder="1" applyAlignment="1">
      <alignment horizontal="right"/>
    </xf>
    <xf numFmtId="0" fontId="6" fillId="0" borderId="18" xfId="78" applyFont="1" applyFill="1" applyBorder="1">
      <alignment/>
      <protection/>
    </xf>
    <xf numFmtId="0" fontId="0" fillId="0" borderId="17" xfId="0" applyFont="1" applyFill="1" applyBorder="1" applyAlignment="1">
      <alignment/>
    </xf>
    <xf numFmtId="0" fontId="6" fillId="0" borderId="21" xfId="78" applyFont="1" applyFill="1" applyBorder="1">
      <alignment/>
      <protection/>
    </xf>
    <xf numFmtId="0" fontId="0" fillId="0" borderId="22" xfId="0" applyFont="1" applyFill="1" applyBorder="1" applyAlignment="1">
      <alignment/>
    </xf>
    <xf numFmtId="0" fontId="6" fillId="0" borderId="23" xfId="78" applyFont="1" applyFill="1" applyBorder="1">
      <alignment/>
      <protection/>
    </xf>
    <xf numFmtId="0" fontId="0" fillId="0" borderId="19" xfId="0" applyFont="1" applyFill="1" applyBorder="1" applyAlignment="1">
      <alignment/>
    </xf>
    <xf numFmtId="10" fontId="6" fillId="0" borderId="0" xfId="93" applyNumberFormat="1" applyFont="1" applyFill="1" applyBorder="1" applyAlignment="1" quotePrefix="1">
      <alignment/>
    </xf>
    <xf numFmtId="168" fontId="6" fillId="0" borderId="0" xfId="60" applyNumberFormat="1" applyFont="1" applyFill="1" applyBorder="1" applyAlignment="1">
      <alignment horizontal="center"/>
    </xf>
    <xf numFmtId="167" fontId="6" fillId="0" borderId="0" xfId="0" applyNumberFormat="1" applyFont="1" applyFill="1" applyBorder="1" applyAlignment="1">
      <alignment horizontal="center"/>
    </xf>
    <xf numFmtId="0" fontId="0" fillId="0" borderId="13" xfId="0" applyFill="1" applyBorder="1" applyAlignment="1">
      <alignment/>
    </xf>
    <xf numFmtId="14" fontId="6" fillId="0" borderId="13" xfId="0" applyNumberFormat="1" applyFont="1" applyFill="1" applyBorder="1" applyAlignment="1">
      <alignment/>
    </xf>
    <xf numFmtId="0" fontId="5" fillId="0" borderId="13" xfId="0" applyFont="1" applyFill="1" applyBorder="1" applyAlignment="1">
      <alignment horizontal="left"/>
    </xf>
    <xf numFmtId="0" fontId="0" fillId="0" borderId="0" xfId="0" applyFill="1" applyBorder="1" applyAlignment="1">
      <alignment/>
    </xf>
    <xf numFmtId="14" fontId="6" fillId="0" borderId="0" xfId="0" applyNumberFormat="1" applyFont="1" applyFill="1" applyBorder="1" applyAlignment="1">
      <alignment/>
    </xf>
    <xf numFmtId="14" fontId="6" fillId="0" borderId="0" xfId="0" applyNumberFormat="1" applyFont="1" applyFill="1" applyBorder="1" applyAlignment="1">
      <alignment horizontal="right"/>
    </xf>
    <xf numFmtId="0" fontId="0" fillId="0" borderId="18" xfId="0" applyFill="1" applyBorder="1" applyAlignment="1">
      <alignment/>
    </xf>
    <xf numFmtId="0" fontId="6" fillId="0" borderId="25" xfId="0" applyFont="1" applyFill="1" applyBorder="1" applyAlignment="1">
      <alignment horizontal="center"/>
    </xf>
    <xf numFmtId="1" fontId="5" fillId="0" borderId="14" xfId="0" applyNumberFormat="1" applyFont="1" applyFill="1" applyBorder="1" applyAlignment="1">
      <alignment horizontal="right"/>
    </xf>
    <xf numFmtId="49" fontId="5" fillId="0" borderId="25" xfId="0" applyNumberFormat="1" applyFont="1" applyFill="1" applyBorder="1" applyAlignment="1">
      <alignment horizontal="right"/>
    </xf>
    <xf numFmtId="0" fontId="5" fillId="0" borderId="14" xfId="0" applyFont="1" applyFill="1" applyBorder="1" applyAlignment="1">
      <alignment horizontal="right"/>
    </xf>
    <xf numFmtId="0" fontId="5" fillId="0" borderId="25" xfId="0" applyFont="1" applyFill="1" applyBorder="1" applyAlignment="1">
      <alignment horizontal="right"/>
    </xf>
    <xf numFmtId="176" fontId="5" fillId="0" borderId="14" xfId="0" applyNumberFormat="1" applyFont="1" applyFill="1" applyBorder="1" applyAlignment="1">
      <alignment horizontal="right"/>
    </xf>
    <xf numFmtId="0" fontId="5" fillId="0" borderId="25" xfId="0" applyFont="1" applyFill="1" applyBorder="1" applyAlignment="1">
      <alignment horizontal="center"/>
    </xf>
    <xf numFmtId="0" fontId="5" fillId="0" borderId="14" xfId="0" applyFont="1" applyFill="1" applyBorder="1" applyAlignment="1">
      <alignment horizontal="center"/>
    </xf>
    <xf numFmtId="0" fontId="5" fillId="0" borderId="14" xfId="0" applyNumberFormat="1" applyFont="1" applyFill="1" applyBorder="1" applyAlignment="1">
      <alignment horizontal="center"/>
    </xf>
    <xf numFmtId="174" fontId="6" fillId="0" borderId="25" xfId="0" applyNumberFormat="1" applyFont="1" applyFill="1" applyBorder="1" applyAlignment="1">
      <alignment horizontal="center"/>
    </xf>
    <xf numFmtId="174" fontId="6" fillId="0" borderId="14" xfId="0" applyNumberFormat="1" applyFont="1" applyFill="1" applyBorder="1" applyAlignment="1">
      <alignment horizontal="center"/>
    </xf>
    <xf numFmtId="177" fontId="6" fillId="0" borderId="17"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4" fontId="6" fillId="0" borderId="0" xfId="60" applyNumberFormat="1" applyFont="1" applyFill="1" applyBorder="1" applyAlignment="1">
      <alignment horizontal="center"/>
    </xf>
    <xf numFmtId="177" fontId="6" fillId="0" borderId="22" xfId="0" applyNumberFormat="1" applyFont="1" applyFill="1" applyBorder="1" applyAlignment="1">
      <alignment horizontal="center"/>
    </xf>
    <xf numFmtId="1" fontId="5" fillId="0" borderId="0" xfId="0" applyNumberFormat="1" applyFont="1" applyFill="1" applyBorder="1" applyAlignment="1">
      <alignment horizontal="right"/>
    </xf>
    <xf numFmtId="176" fontId="5" fillId="0" borderId="0" xfId="60" applyNumberFormat="1" applyFont="1" applyFill="1" applyBorder="1" applyAlignment="1">
      <alignment horizontal="right"/>
    </xf>
    <xf numFmtId="171" fontId="5" fillId="0" borderId="0" xfId="93" applyNumberFormat="1" applyFont="1" applyFill="1" applyBorder="1" applyAlignment="1">
      <alignment horizontal="right"/>
    </xf>
    <xf numFmtId="171"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4" fontId="6" fillId="0" borderId="0" xfId="0" applyNumberFormat="1" applyFont="1" applyFill="1" applyBorder="1" applyAlignment="1">
      <alignment horizontal="center"/>
    </xf>
    <xf numFmtId="177" fontId="6" fillId="0" borderId="0" xfId="0" applyNumberFormat="1" applyFont="1" applyFill="1" applyBorder="1" applyAlignment="1">
      <alignment horizontal="center"/>
    </xf>
    <xf numFmtId="169" fontId="6" fillId="0" borderId="15" xfId="60" applyNumberFormat="1" applyFont="1" applyFill="1" applyBorder="1" applyAlignment="1">
      <alignment horizontal="right"/>
    </xf>
    <xf numFmtId="0" fontId="6" fillId="0" borderId="15" xfId="0" applyFont="1" applyFill="1" applyBorder="1" applyAlignment="1">
      <alignment horizontal="right"/>
    </xf>
    <xf numFmtId="0" fontId="0" fillId="0" borderId="14" xfId="0" applyBorder="1" applyAlignment="1">
      <alignment horizontal="center"/>
    </xf>
    <xf numFmtId="0" fontId="0" fillId="0" borderId="15" xfId="0" applyBorder="1" applyAlignment="1">
      <alignment horizontal="center"/>
    </xf>
    <xf numFmtId="0" fontId="6" fillId="0" borderId="0" xfId="75" applyFont="1" applyFill="1" applyBorder="1" applyAlignment="1">
      <alignment wrapText="1"/>
      <protection/>
    </xf>
    <xf numFmtId="0" fontId="68"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6" xfId="0" applyFont="1" applyBorder="1" applyAlignment="1">
      <alignment/>
    </xf>
    <xf numFmtId="4" fontId="2" fillId="0" borderId="26"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68" applyFont="1" applyFill="1" applyBorder="1">
      <alignment/>
      <protection/>
    </xf>
    <xf numFmtId="0" fontId="5" fillId="0" borderId="0" xfId="68" applyFont="1">
      <alignment/>
      <protection/>
    </xf>
    <xf numFmtId="0" fontId="5" fillId="0" borderId="0" xfId="68" applyFont="1" applyAlignment="1">
      <alignment horizontal="center"/>
      <protection/>
    </xf>
    <xf numFmtId="0" fontId="5" fillId="0" borderId="0" xfId="68" applyFont="1" applyFill="1" applyBorder="1" applyAlignment="1">
      <alignment horizontal="center"/>
      <protection/>
    </xf>
    <xf numFmtId="0" fontId="5" fillId="0" borderId="0" xfId="68" applyFont="1" applyFill="1" applyBorder="1">
      <alignment/>
      <protection/>
    </xf>
    <xf numFmtId="0" fontId="5" fillId="0" borderId="0" xfId="68" applyFont="1" applyBorder="1">
      <alignment/>
      <protection/>
    </xf>
    <xf numFmtId="0" fontId="5" fillId="0" borderId="0" xfId="68" applyFont="1" applyBorder="1" applyAlignment="1">
      <alignment horizontal="center"/>
      <protection/>
    </xf>
    <xf numFmtId="0" fontId="68" fillId="33" borderId="18" xfId="68" applyFont="1" applyFill="1" applyBorder="1" applyAlignment="1">
      <alignment horizontal="center"/>
      <protection/>
    </xf>
    <xf numFmtId="0" fontId="68" fillId="33" borderId="18" xfId="68" applyFont="1" applyFill="1" applyBorder="1" applyAlignment="1">
      <alignment horizontal="center" vertical="center" wrapText="1"/>
      <protection/>
    </xf>
    <xf numFmtId="0" fontId="68" fillId="33" borderId="14" xfId="68" applyFont="1" applyFill="1" applyBorder="1" applyAlignment="1">
      <alignment horizontal="center" vertical="center" wrapText="1"/>
      <protection/>
    </xf>
    <xf numFmtId="165" fontId="5" fillId="0" borderId="17" xfId="60" applyNumberFormat="1" applyFont="1" applyFill="1" applyBorder="1" applyAlignment="1" quotePrefix="1">
      <alignment horizontal="left"/>
    </xf>
    <xf numFmtId="165" fontId="5" fillId="0" borderId="14" xfId="60" applyNumberFormat="1" applyFont="1" applyFill="1" applyBorder="1" applyAlignment="1" quotePrefix="1">
      <alignment horizontal="left"/>
    </xf>
    <xf numFmtId="168" fontId="5" fillId="0" borderId="19" xfId="60" applyNumberFormat="1" applyFont="1" applyFill="1" applyBorder="1" applyAlignment="1" quotePrefix="1">
      <alignment horizontal="left"/>
    </xf>
    <xf numFmtId="168" fontId="5" fillId="0" borderId="16" xfId="60" applyNumberFormat="1" applyFont="1" applyFill="1" applyBorder="1" applyAlignment="1" quotePrefix="1">
      <alignment horizontal="left"/>
    </xf>
    <xf numFmtId="174" fontId="6" fillId="0" borderId="15" xfId="0" applyNumberFormat="1" applyFont="1" applyFill="1" applyBorder="1" applyAlignment="1">
      <alignment horizontal="right"/>
    </xf>
    <xf numFmtId="174" fontId="6" fillId="0" borderId="16" xfId="0" applyNumberFormat="1" applyFont="1" applyFill="1" applyBorder="1" applyAlignment="1">
      <alignment horizontal="right"/>
    </xf>
    <xf numFmtId="0" fontId="6" fillId="0" borderId="0" xfId="0" applyFont="1" applyFill="1" applyBorder="1" applyAlignment="1">
      <alignment horizontal="right"/>
    </xf>
    <xf numFmtId="10" fontId="6" fillId="0" borderId="15" xfId="60" applyNumberFormat="1" applyFont="1" applyFill="1" applyBorder="1" applyAlignment="1">
      <alignment horizontal="right"/>
    </xf>
    <xf numFmtId="171" fontId="6" fillId="0" borderId="15" xfId="0" applyNumberFormat="1" applyFont="1" applyFill="1" applyBorder="1" applyAlignment="1">
      <alignment horizontal="center"/>
    </xf>
    <xf numFmtId="14" fontId="6" fillId="0" borderId="0" xfId="0" applyNumberFormat="1" applyFont="1" applyFill="1" applyBorder="1" applyAlignment="1">
      <alignment horizontal="center"/>
    </xf>
    <xf numFmtId="169" fontId="6" fillId="0" borderId="15" xfId="60" applyNumberFormat="1" applyFont="1" applyFill="1" applyBorder="1" applyAlignment="1">
      <alignment horizontal="center"/>
    </xf>
    <xf numFmtId="0" fontId="6" fillId="0" borderId="21" xfId="0" applyFont="1" applyFill="1" applyBorder="1" applyAlignment="1">
      <alignment horizontal="center"/>
    </xf>
    <xf numFmtId="10" fontId="6" fillId="0" borderId="21" xfId="93" applyNumberFormat="1" applyFont="1" applyFill="1" applyBorder="1" applyAlignment="1">
      <alignment horizontal="right"/>
    </xf>
    <xf numFmtId="10" fontId="6" fillId="0" borderId="0" xfId="95" applyNumberFormat="1" applyFont="1" applyFill="1" applyBorder="1" applyAlignment="1">
      <alignment horizontal="right"/>
    </xf>
    <xf numFmtId="10" fontId="6" fillId="0" borderId="0" xfId="97" applyNumberFormat="1" applyFont="1" applyFill="1" applyBorder="1" applyAlignment="1">
      <alignment horizontal="right"/>
    </xf>
    <xf numFmtId="0" fontId="0" fillId="0" borderId="13" xfId="0" applyBorder="1" applyAlignment="1">
      <alignment/>
    </xf>
    <xf numFmtId="4" fontId="68" fillId="33" borderId="27" xfId="69" applyNumberFormat="1" applyFont="1" applyFill="1" applyBorder="1" applyAlignment="1">
      <alignment horizontal="center"/>
      <protection/>
    </xf>
    <xf numFmtId="0" fontId="0" fillId="0" borderId="14"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69" fillId="35" borderId="15" xfId="0" applyFont="1" applyFill="1" applyBorder="1" applyAlignment="1">
      <alignment horizontal="center"/>
    </xf>
    <xf numFmtId="0" fontId="0" fillId="35" borderId="15" xfId="0" applyFill="1" applyBorder="1" applyAlignment="1">
      <alignment horizontal="center"/>
    </xf>
    <xf numFmtId="0" fontId="0" fillId="35" borderId="15" xfId="0" applyFill="1" applyBorder="1" applyAlignment="1">
      <alignment horizontal="center" vertical="center" wrapText="1"/>
    </xf>
    <xf numFmtId="0" fontId="0" fillId="35" borderId="15" xfId="0" applyFill="1" applyBorder="1" applyAlignment="1">
      <alignment horizontal="left" vertical="center" wrapText="1"/>
    </xf>
    <xf numFmtId="0" fontId="69" fillId="0" borderId="15" xfId="0" applyFont="1" applyBorder="1" applyAlignment="1">
      <alignment horizontal="center"/>
    </xf>
    <xf numFmtId="0" fontId="0" fillId="0" borderId="15" xfId="0" applyBorder="1" applyAlignment="1">
      <alignment horizontal="left" vertical="center" wrapText="1"/>
    </xf>
    <xf numFmtId="0" fontId="0" fillId="0" borderId="15" xfId="0" applyBorder="1" applyAlignment="1">
      <alignment horizontal="center" vertical="center"/>
    </xf>
    <xf numFmtId="0" fontId="69" fillId="35" borderId="16" xfId="0" applyFont="1" applyFill="1" applyBorder="1" applyAlignment="1">
      <alignment horizontal="center" vertical="center" wrapText="1"/>
    </xf>
    <xf numFmtId="0" fontId="0" fillId="35" borderId="16" xfId="0" applyFill="1" applyBorder="1" applyAlignment="1">
      <alignment horizontal="center" vertical="center" wrapText="1"/>
    </xf>
    <xf numFmtId="2" fontId="0" fillId="0" borderId="0" xfId="0" applyNumberFormat="1" applyAlignment="1">
      <alignment/>
    </xf>
    <xf numFmtId="0" fontId="68" fillId="33" borderId="18" xfId="0" applyFont="1" applyFill="1" applyBorder="1" applyAlignment="1">
      <alignment horizontal="center"/>
    </xf>
    <xf numFmtId="0" fontId="68" fillId="33" borderId="23" xfId="0" applyFont="1" applyFill="1" applyBorder="1" applyAlignment="1">
      <alignment horizontal="center"/>
    </xf>
    <xf numFmtId="2" fontId="5" fillId="0" borderId="13" xfId="0" applyNumberFormat="1" applyFont="1" applyFill="1" applyBorder="1" applyAlignment="1">
      <alignment/>
    </xf>
    <xf numFmtId="2" fontId="2" fillId="0" borderId="0" xfId="0" applyNumberFormat="1" applyFont="1" applyAlignment="1">
      <alignment/>
    </xf>
    <xf numFmtId="2" fontId="5" fillId="34" borderId="0" xfId="0" applyNumberFormat="1" applyFont="1" applyFill="1" applyBorder="1" applyAlignment="1">
      <alignment/>
    </xf>
    <xf numFmtId="2" fontId="2" fillId="0" borderId="26" xfId="0" applyNumberFormat="1" applyFont="1" applyBorder="1" applyAlignment="1">
      <alignment/>
    </xf>
    <xf numFmtId="2" fontId="2" fillId="34" borderId="0" xfId="0" applyNumberFormat="1" applyFont="1" applyFill="1" applyAlignment="1">
      <alignment/>
    </xf>
    <xf numFmtId="4" fontId="5" fillId="0" borderId="13" xfId="0" applyNumberFormat="1" applyFont="1" applyFill="1" applyBorder="1" applyAlignment="1">
      <alignment/>
    </xf>
    <xf numFmtId="4" fontId="5" fillId="0" borderId="0" xfId="0" applyNumberFormat="1" applyFont="1" applyFill="1" applyBorder="1" applyAlignment="1">
      <alignment/>
    </xf>
    <xf numFmtId="4" fontId="70" fillId="33" borderId="0" xfId="0" applyNumberFormat="1" applyFont="1" applyFill="1" applyAlignment="1">
      <alignment/>
    </xf>
    <xf numFmtId="4" fontId="0" fillId="0" borderId="0" xfId="0" applyNumberFormat="1" applyAlignment="1">
      <alignment/>
    </xf>
    <xf numFmtId="2" fontId="68" fillId="33" borderId="0" xfId="0" applyNumberFormat="1" applyFont="1" applyFill="1" applyBorder="1" applyAlignment="1">
      <alignment/>
    </xf>
    <xf numFmtId="2" fontId="2" fillId="34" borderId="0" xfId="60" applyNumberFormat="1" applyFont="1" applyFill="1" applyAlignment="1">
      <alignment/>
    </xf>
    <xf numFmtId="179" fontId="5" fillId="34" borderId="0" xfId="60" applyNumberFormat="1" applyFont="1" applyFill="1" applyBorder="1" applyAlignment="1">
      <alignment/>
    </xf>
    <xf numFmtId="4" fontId="2" fillId="0" borderId="26" xfId="0" applyNumberFormat="1" applyFont="1" applyFill="1" applyBorder="1" applyAlignment="1">
      <alignment/>
    </xf>
    <xf numFmtId="0" fontId="5" fillId="0" borderId="14" xfId="0" applyFont="1" applyFill="1" applyBorder="1" applyAlignment="1">
      <alignment/>
    </xf>
    <xf numFmtId="177" fontId="6" fillId="0" borderId="14" xfId="0" applyNumberFormat="1" applyFont="1" applyFill="1" applyBorder="1" applyAlignment="1">
      <alignment horizontal="center"/>
    </xf>
    <xf numFmtId="177" fontId="6" fillId="0" borderId="15" xfId="0" applyNumberFormat="1" applyFont="1" applyFill="1" applyBorder="1" applyAlignment="1">
      <alignment horizontal="center"/>
    </xf>
    <xf numFmtId="0" fontId="0" fillId="0" borderId="14" xfId="0" applyFill="1" applyBorder="1" applyAlignment="1">
      <alignment/>
    </xf>
    <xf numFmtId="0" fontId="68" fillId="33" borderId="14" xfId="0" applyFont="1" applyFill="1" applyBorder="1" applyAlignment="1" quotePrefix="1">
      <alignment horizontal="center"/>
    </xf>
    <xf numFmtId="0" fontId="68" fillId="33" borderId="16" xfId="0" applyFont="1" applyFill="1" applyBorder="1" applyAlignment="1" quotePrefix="1">
      <alignment horizontal="center"/>
    </xf>
    <xf numFmtId="167" fontId="6" fillId="0" borderId="14" xfId="0" applyNumberFormat="1" applyFont="1" applyFill="1" applyBorder="1" applyAlignment="1">
      <alignment horizontal="right"/>
    </xf>
    <xf numFmtId="10" fontId="6" fillId="0" borderId="21" xfId="93" applyNumberFormat="1" applyFont="1" applyFill="1" applyBorder="1" applyAlignment="1">
      <alignment/>
    </xf>
    <xf numFmtId="10" fontId="5" fillId="0" borderId="15" xfId="93" applyNumberFormat="1" applyFont="1" applyFill="1" applyBorder="1" applyAlignment="1">
      <alignment/>
    </xf>
    <xf numFmtId="10" fontId="6" fillId="0" borderId="18" xfId="93" applyNumberFormat="1" applyFont="1" applyFill="1" applyBorder="1" applyAlignment="1">
      <alignment/>
    </xf>
    <xf numFmtId="10" fontId="5" fillId="0" borderId="14" xfId="93" applyNumberFormat="1" applyFont="1" applyFill="1" applyBorder="1" applyAlignment="1">
      <alignment/>
    </xf>
    <xf numFmtId="10" fontId="6" fillId="0" borderId="23" xfId="93" applyNumberFormat="1" applyFont="1" applyFill="1" applyBorder="1" applyAlignment="1">
      <alignment/>
    </xf>
    <xf numFmtId="10" fontId="68" fillId="33" borderId="14" xfId="93" applyNumberFormat="1" applyFont="1" applyFill="1" applyBorder="1" applyAlignment="1">
      <alignment horizontal="right"/>
    </xf>
    <xf numFmtId="10" fontId="68" fillId="33" borderId="16" xfId="93" applyNumberFormat="1" applyFont="1" applyFill="1" applyBorder="1" applyAlignment="1">
      <alignment horizontal="right"/>
    </xf>
    <xf numFmtId="0" fontId="6" fillId="0" borderId="21" xfId="0" applyFont="1" applyFill="1" applyBorder="1" applyAlignment="1">
      <alignment horizontal="left" wrapText="1"/>
    </xf>
    <xf numFmtId="0" fontId="6" fillId="0" borderId="23" xfId="0" applyFont="1" applyFill="1" applyBorder="1" applyAlignment="1">
      <alignment/>
    </xf>
    <xf numFmtId="0" fontId="68" fillId="33" borderId="27" xfId="69" applyFont="1" applyFill="1" applyBorder="1" applyAlignment="1">
      <alignment horizontal="left"/>
      <protection/>
    </xf>
    <xf numFmtId="0" fontId="17" fillId="0" borderId="24" xfId="69" applyFont="1" applyFill="1" applyBorder="1" applyAlignment="1">
      <alignment horizontal="left"/>
      <protection/>
    </xf>
    <xf numFmtId="14" fontId="6" fillId="0" borderId="0" xfId="0" applyNumberFormat="1" applyFont="1" applyFill="1" applyBorder="1" applyAlignment="1">
      <alignment horizontal="left"/>
    </xf>
    <xf numFmtId="14" fontId="6" fillId="0" borderId="13" xfId="0" applyNumberFormat="1" applyFont="1" applyFill="1" applyBorder="1" applyAlignment="1">
      <alignment horizontal="center"/>
    </xf>
    <xf numFmtId="0" fontId="5" fillId="0" borderId="0" xfId="0"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Border="1" applyAlignment="1">
      <alignment/>
    </xf>
    <xf numFmtId="3" fontId="5" fillId="0" borderId="14" xfId="0" applyNumberFormat="1" applyFont="1" applyFill="1" applyBorder="1" applyAlignment="1">
      <alignment horizontal="right"/>
    </xf>
    <xf numFmtId="3" fontId="6" fillId="0" borderId="15" xfId="60" applyNumberFormat="1" applyFont="1" applyFill="1" applyBorder="1" applyAlignment="1">
      <alignment horizontal="right"/>
    </xf>
    <xf numFmtId="3" fontId="0" fillId="0" borderId="0" xfId="0" applyNumberFormat="1" applyAlignment="1">
      <alignment/>
    </xf>
    <xf numFmtId="0" fontId="5" fillId="0" borderId="13" xfId="0" applyFont="1" applyFill="1" applyBorder="1" applyAlignment="1">
      <alignment horizontal="right"/>
    </xf>
    <xf numFmtId="0" fontId="0" fillId="0" borderId="25"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13" xfId="0" applyFont="1" applyFill="1" applyBorder="1" applyAlignment="1">
      <alignment horizontal="center"/>
    </xf>
    <xf numFmtId="174" fontId="6" fillId="0" borderId="14" xfId="0" applyNumberFormat="1" applyFont="1" applyFill="1" applyBorder="1" applyAlignment="1">
      <alignment horizontal="right"/>
    </xf>
    <xf numFmtId="174" fontId="6" fillId="0" borderId="15" xfId="60" applyNumberFormat="1" applyFont="1" applyFill="1" applyBorder="1" applyAlignment="1">
      <alignment horizontal="right"/>
    </xf>
    <xf numFmtId="0" fontId="0" fillId="0" borderId="0" xfId="0" applyFill="1" applyBorder="1" applyAlignment="1">
      <alignment horizontal="center"/>
    </xf>
    <xf numFmtId="0" fontId="0" fillId="0" borderId="13" xfId="0" applyFill="1" applyBorder="1" applyAlignment="1">
      <alignment horizontal="center"/>
    </xf>
    <xf numFmtId="10" fontId="6" fillId="0" borderId="15" xfId="0" applyNumberFormat="1" applyFont="1" applyFill="1" applyBorder="1" applyAlignment="1">
      <alignment horizontal="right"/>
    </xf>
    <xf numFmtId="3" fontId="6" fillId="0" borderId="15" xfId="0" applyNumberFormat="1" applyFont="1" applyFill="1" applyBorder="1" applyAlignment="1">
      <alignment/>
    </xf>
    <xf numFmtId="3" fontId="6" fillId="0" borderId="15" xfId="0" applyNumberFormat="1" applyFont="1" applyFill="1" applyBorder="1" applyAlignment="1">
      <alignment horizontal="center"/>
    </xf>
    <xf numFmtId="3" fontId="5" fillId="0" borderId="13"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15" xfId="0" applyNumberFormat="1" applyFont="1" applyFill="1" applyBorder="1" applyAlignment="1">
      <alignment horizontal="right"/>
    </xf>
    <xf numFmtId="3" fontId="0" fillId="0" borderId="0" xfId="0" applyNumberFormat="1" applyAlignment="1">
      <alignment horizontal="right"/>
    </xf>
    <xf numFmtId="3" fontId="0" fillId="0" borderId="25" xfId="0" applyNumberFormat="1" applyBorder="1" applyAlignment="1">
      <alignment horizontal="right"/>
    </xf>
    <xf numFmtId="3" fontId="0" fillId="0" borderId="0" xfId="0" applyNumberFormat="1" applyBorder="1" applyAlignment="1">
      <alignment horizontal="right"/>
    </xf>
    <xf numFmtId="10" fontId="5" fillId="0" borderId="13" xfId="0" applyNumberFormat="1" applyFont="1" applyFill="1" applyBorder="1" applyAlignment="1">
      <alignment/>
    </xf>
    <xf numFmtId="10" fontId="5" fillId="0" borderId="14" xfId="0" applyNumberFormat="1" applyFont="1" applyFill="1" applyBorder="1" applyAlignment="1">
      <alignment horizontal="right"/>
    </xf>
    <xf numFmtId="10" fontId="0" fillId="0" borderId="0" xfId="0" applyNumberFormat="1" applyAlignment="1">
      <alignment/>
    </xf>
    <xf numFmtId="174" fontId="5" fillId="0" borderId="13" xfId="0" applyNumberFormat="1" applyFont="1" applyFill="1" applyBorder="1" applyAlignment="1">
      <alignment/>
    </xf>
    <xf numFmtId="174" fontId="5" fillId="0" borderId="0" xfId="0" applyNumberFormat="1" applyFont="1" applyFill="1" applyBorder="1" applyAlignment="1">
      <alignment/>
    </xf>
    <xf numFmtId="174" fontId="0" fillId="0" borderId="0" xfId="0" applyNumberFormat="1" applyAlignment="1">
      <alignment/>
    </xf>
    <xf numFmtId="0" fontId="6" fillId="0" borderId="16" xfId="0" applyFont="1" applyFill="1" applyBorder="1" applyAlignment="1">
      <alignment horizontal="center"/>
    </xf>
    <xf numFmtId="174" fontId="6" fillId="0" borderId="16"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13"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25" xfId="0" applyNumberFormat="1" applyFont="1" applyFill="1" applyBorder="1" applyAlignment="1">
      <alignment horizontal="center"/>
    </xf>
    <xf numFmtId="2" fontId="0" fillId="0" borderId="0" xfId="0" applyNumberFormat="1" applyAlignment="1">
      <alignment horizontal="center"/>
    </xf>
    <xf numFmtId="0" fontId="5" fillId="0" borderId="21" xfId="0" applyFont="1" applyFill="1" applyBorder="1" applyAlignment="1">
      <alignment wrapText="1"/>
    </xf>
    <xf numFmtId="0" fontId="5" fillId="0" borderId="21" xfId="0" applyFont="1" applyFill="1" applyBorder="1" applyAlignment="1">
      <alignment vertical="top" wrapText="1"/>
    </xf>
    <xf numFmtId="15" fontId="14" fillId="0" borderId="28" xfId="67" applyNumberFormat="1" applyFont="1" applyFill="1" applyBorder="1" applyAlignment="1">
      <alignment horizontal="right"/>
      <protection/>
    </xf>
    <xf numFmtId="15" fontId="14" fillId="0" borderId="29" xfId="67" applyNumberFormat="1" applyFont="1" applyFill="1" applyBorder="1" applyAlignment="1">
      <alignment horizontal="right"/>
      <protection/>
    </xf>
    <xf numFmtId="0" fontId="19" fillId="36" borderId="18" xfId="0" applyFont="1" applyFill="1" applyBorder="1" applyAlignment="1">
      <alignment horizontal="left"/>
    </xf>
    <xf numFmtId="0" fontId="19" fillId="36" borderId="25" xfId="0" applyFont="1" applyFill="1" applyBorder="1" applyAlignment="1">
      <alignment horizontal="left"/>
    </xf>
    <xf numFmtId="0" fontId="18" fillId="36" borderId="25" xfId="0" applyFont="1" applyFill="1" applyBorder="1" applyAlignment="1">
      <alignment/>
    </xf>
    <xf numFmtId="0" fontId="18" fillId="36" borderId="17" xfId="0" applyFont="1" applyFill="1" applyBorder="1" applyAlignment="1">
      <alignment/>
    </xf>
    <xf numFmtId="0" fontId="19" fillId="36" borderId="18" xfId="0" applyFont="1" applyFill="1" applyBorder="1" applyAlignment="1">
      <alignment wrapText="1"/>
    </xf>
    <xf numFmtId="0" fontId="19" fillId="36" borderId="25" xfId="0" applyFont="1" applyFill="1" applyBorder="1" applyAlignment="1">
      <alignment wrapText="1"/>
    </xf>
    <xf numFmtId="0" fontId="18" fillId="36" borderId="21" xfId="0" applyFont="1" applyFill="1" applyBorder="1" applyAlignment="1">
      <alignment/>
    </xf>
    <xf numFmtId="0" fontId="18" fillId="36" borderId="0" xfId="0" applyFont="1" applyFill="1" applyBorder="1" applyAlignment="1">
      <alignment/>
    </xf>
    <xf numFmtId="0" fontId="18" fillId="36" borderId="22" xfId="0" applyFont="1" applyFill="1" applyBorder="1" applyAlignment="1">
      <alignment/>
    </xf>
    <xf numFmtId="0" fontId="19" fillId="36" borderId="23" xfId="0" applyFont="1" applyFill="1" applyBorder="1" applyAlignment="1">
      <alignment wrapText="1"/>
    </xf>
    <xf numFmtId="0" fontId="19" fillId="36" borderId="13" xfId="0" applyFont="1" applyFill="1" applyBorder="1" applyAlignment="1">
      <alignment wrapText="1"/>
    </xf>
    <xf numFmtId="0" fontId="19" fillId="36" borderId="19" xfId="0" applyFont="1" applyFill="1" applyBorder="1" applyAlignment="1">
      <alignment wrapText="1"/>
    </xf>
    <xf numFmtId="169" fontId="6" fillId="0" borderId="14" xfId="60" applyNumberFormat="1" applyFont="1" applyFill="1" applyBorder="1" applyAlignment="1">
      <alignment horizontal="right"/>
    </xf>
    <xf numFmtId="170" fontId="6" fillId="0" borderId="16" xfId="60" applyNumberFormat="1" applyFont="1" applyFill="1" applyBorder="1" applyAlignment="1">
      <alignment horizontal="right"/>
    </xf>
    <xf numFmtId="170" fontId="0" fillId="0" borderId="0" xfId="0" applyNumberFormat="1" applyFont="1" applyAlignment="1">
      <alignment/>
    </xf>
    <xf numFmtId="170" fontId="6" fillId="0" borderId="15" xfId="44" applyNumberFormat="1" applyFont="1" applyFill="1" applyBorder="1" applyAlignment="1">
      <alignment horizontal="right"/>
    </xf>
    <xf numFmtId="171" fontId="6" fillId="0" borderId="15" xfId="85" applyNumberFormat="1" applyFont="1" applyFill="1" applyBorder="1" applyAlignment="1">
      <alignment/>
    </xf>
    <xf numFmtId="170" fontId="6" fillId="0" borderId="15" xfId="42" applyNumberFormat="1" applyFont="1" applyFill="1" applyBorder="1" applyAlignment="1">
      <alignment horizontal="right"/>
    </xf>
    <xf numFmtId="171" fontId="6" fillId="0" borderId="16" xfId="85" applyNumberFormat="1" applyFont="1" applyFill="1" applyBorder="1" applyAlignment="1">
      <alignment/>
    </xf>
    <xf numFmtId="0" fontId="19" fillId="36" borderId="14" xfId="0" applyFont="1" applyFill="1" applyBorder="1" applyAlignment="1">
      <alignment horizontal="center"/>
    </xf>
    <xf numFmtId="0" fontId="19" fillId="36" borderId="14" xfId="0" applyFont="1" applyFill="1" applyBorder="1" applyAlignment="1">
      <alignment horizontal="center" wrapText="1"/>
    </xf>
    <xf numFmtId="0" fontId="19" fillId="36" borderId="19" xfId="0" applyFont="1" applyFill="1" applyBorder="1" applyAlignment="1">
      <alignment horizontal="center"/>
    </xf>
    <xf numFmtId="0" fontId="19" fillId="36" borderId="16" xfId="0" applyFont="1" applyFill="1" applyBorder="1" applyAlignment="1">
      <alignment horizontal="center"/>
    </xf>
    <xf numFmtId="0" fontId="19" fillId="36" borderId="15" xfId="0" applyFont="1" applyFill="1" applyBorder="1" applyAlignment="1">
      <alignment horizontal="center"/>
    </xf>
    <xf numFmtId="169" fontId="6" fillId="0" borderId="15" xfId="48" applyNumberFormat="1" applyFont="1" applyFill="1" applyBorder="1" applyAlignment="1" quotePrefix="1">
      <alignment horizontal="right"/>
    </xf>
    <xf numFmtId="169" fontId="6" fillId="0" borderId="21" xfId="48" applyNumberFormat="1" applyFont="1" applyFill="1" applyBorder="1" applyAlignment="1" quotePrefix="1">
      <alignment horizontal="right"/>
    </xf>
    <xf numFmtId="167" fontId="6" fillId="0" borderId="18" xfId="60" applyFont="1" applyFill="1" applyBorder="1" applyAlignment="1" quotePrefix="1">
      <alignment horizontal="right"/>
    </xf>
    <xf numFmtId="167" fontId="6" fillId="0" borderId="14" xfId="60" applyFont="1" applyFill="1" applyBorder="1" applyAlignment="1" quotePrefix="1">
      <alignment horizontal="right"/>
    </xf>
    <xf numFmtId="169" fontId="6" fillId="0" borderId="15" xfId="60" applyNumberFormat="1" applyFont="1" applyFill="1" applyBorder="1" applyAlignment="1" quotePrefix="1">
      <alignment horizontal="right"/>
    </xf>
    <xf numFmtId="169" fontId="6" fillId="0" borderId="21" xfId="60" applyNumberFormat="1" applyFont="1" applyFill="1" applyBorder="1" applyAlignment="1" quotePrefix="1">
      <alignment horizontal="right"/>
    </xf>
    <xf numFmtId="167" fontId="6" fillId="0" borderId="21" xfId="60" applyFont="1" applyFill="1" applyBorder="1" applyAlignment="1" quotePrefix="1">
      <alignment horizontal="right"/>
    </xf>
    <xf numFmtId="167" fontId="6" fillId="0" borderId="15" xfId="60" applyFont="1" applyFill="1" applyBorder="1" applyAlignment="1" quotePrefix="1">
      <alignment horizontal="right"/>
    </xf>
    <xf numFmtId="0" fontId="0" fillId="0" borderId="20" xfId="0" applyFont="1" applyFill="1" applyBorder="1" applyAlignment="1">
      <alignment/>
    </xf>
    <xf numFmtId="169" fontId="6" fillId="0" borderId="27" xfId="40" applyNumberFormat="1" applyFont="1" applyFill="1" applyBorder="1" applyAlignment="1" quotePrefix="1">
      <alignment horizontal="right"/>
    </xf>
    <xf numFmtId="167" fontId="6" fillId="0" borderId="24" xfId="60" applyFont="1" applyFill="1" applyBorder="1" applyAlignment="1" quotePrefix="1">
      <alignment horizontal="right"/>
    </xf>
    <xf numFmtId="167" fontId="6" fillId="0" borderId="27" xfId="60" applyFont="1" applyFill="1" applyBorder="1" applyAlignment="1" quotePrefix="1">
      <alignment horizontal="right"/>
    </xf>
    <xf numFmtId="0" fontId="0" fillId="0" borderId="0" xfId="0" applyFont="1" applyAlignment="1">
      <alignment/>
    </xf>
    <xf numFmtId="0" fontId="18" fillId="36" borderId="17" xfId="0" applyFont="1" applyFill="1" applyBorder="1" applyAlignment="1">
      <alignment/>
    </xf>
    <xf numFmtId="0" fontId="19" fillId="36" borderId="21" xfId="0" applyFont="1" applyFill="1" applyBorder="1" applyAlignment="1">
      <alignment horizontal="center"/>
    </xf>
    <xf numFmtId="0" fontId="18" fillId="36" borderId="22" xfId="0" applyFont="1" applyFill="1" applyBorder="1" applyAlignment="1">
      <alignment/>
    </xf>
    <xf numFmtId="0" fontId="19" fillId="36" borderId="22" xfId="0" applyFont="1" applyFill="1" applyBorder="1" applyAlignment="1">
      <alignment horizontal="center"/>
    </xf>
    <xf numFmtId="165" fontId="6" fillId="0" borderId="22" xfId="60" applyNumberFormat="1" applyFont="1" applyFill="1" applyBorder="1" applyAlignment="1" quotePrefix="1">
      <alignment horizontal="left"/>
    </xf>
    <xf numFmtId="0" fontId="19" fillId="36" borderId="18" xfId="0" applyFont="1" applyFill="1" applyBorder="1" applyAlignment="1">
      <alignment/>
    </xf>
    <xf numFmtId="168" fontId="6" fillId="0" borderId="15" xfId="60" applyNumberFormat="1" applyFont="1" applyFill="1" applyBorder="1" applyAlignment="1">
      <alignment horizontal="right"/>
    </xf>
    <xf numFmtId="0" fontId="19" fillId="36" borderId="23" xfId="0" applyFont="1" applyFill="1" applyBorder="1" applyAlignment="1">
      <alignment horizontal="center"/>
    </xf>
    <xf numFmtId="0" fontId="18" fillId="36" borderId="19" xfId="0" applyFont="1" applyFill="1" applyBorder="1" applyAlignment="1">
      <alignment/>
    </xf>
    <xf numFmtId="0" fontId="19" fillId="0" borderId="18" xfId="0" applyFont="1" applyFill="1" applyBorder="1" applyAlignment="1">
      <alignment horizontal="center"/>
    </xf>
    <xf numFmtId="0" fontId="18" fillId="0" borderId="17" xfId="0" applyFont="1" applyFill="1" applyBorder="1" applyAlignment="1">
      <alignment/>
    </xf>
    <xf numFmtId="0" fontId="19" fillId="0" borderId="17" xfId="0" applyFont="1" applyFill="1" applyBorder="1" applyAlignment="1">
      <alignment horizontal="center"/>
    </xf>
    <xf numFmtId="0" fontId="19" fillId="0" borderId="14" xfId="0" applyFont="1" applyFill="1" applyBorder="1" applyAlignment="1">
      <alignment horizontal="center"/>
    </xf>
    <xf numFmtId="165" fontId="6" fillId="0" borderId="15" xfId="60" applyNumberFormat="1" applyFont="1" applyFill="1" applyBorder="1" applyAlignment="1" quotePrefix="1">
      <alignment horizontal="left"/>
    </xf>
    <xf numFmtId="168" fontId="6" fillId="0" borderId="15" xfId="60" applyNumberFormat="1" applyFont="1" applyFill="1" applyBorder="1" applyAlignment="1" quotePrefix="1">
      <alignment horizontal="left"/>
    </xf>
    <xf numFmtId="0" fontId="19" fillId="36" borderId="21" xfId="0" applyFont="1" applyFill="1" applyBorder="1" applyAlignment="1">
      <alignment/>
    </xf>
    <xf numFmtId="0" fontId="19" fillId="36" borderId="15" xfId="0" applyFont="1" applyFill="1" applyBorder="1" applyAlignment="1">
      <alignment horizontal="center" vertical="top"/>
    </xf>
    <xf numFmtId="168" fontId="6" fillId="0" borderId="14" xfId="43" applyFont="1" applyFill="1" applyBorder="1" applyAlignment="1">
      <alignment horizontal="left"/>
    </xf>
    <xf numFmtId="167" fontId="6" fillId="0" borderId="0" xfId="60" applyFont="1" applyFill="1" applyBorder="1" applyAlignment="1">
      <alignment horizontal="right"/>
    </xf>
    <xf numFmtId="173" fontId="6" fillId="0" borderId="18" xfId="43" applyNumberFormat="1" applyFont="1" applyFill="1" applyBorder="1" applyAlignment="1">
      <alignment horizontal="left"/>
    </xf>
    <xf numFmtId="167" fontId="6" fillId="0" borderId="14" xfId="60" applyFont="1" applyFill="1" applyBorder="1" applyAlignment="1">
      <alignment horizontal="right"/>
    </xf>
    <xf numFmtId="0" fontId="19" fillId="36" borderId="16" xfId="0" applyFont="1" applyFill="1" applyBorder="1" applyAlignment="1">
      <alignment horizontal="center" vertical="top"/>
    </xf>
    <xf numFmtId="168" fontId="6" fillId="0" borderId="15" xfId="43" applyFont="1" applyFill="1" applyBorder="1" applyAlignment="1">
      <alignment horizontal="left"/>
    </xf>
    <xf numFmtId="173" fontId="6" fillId="0" borderId="21" xfId="43" applyNumberFormat="1" applyFont="1" applyFill="1" applyBorder="1" applyAlignment="1">
      <alignment horizontal="left"/>
    </xf>
    <xf numFmtId="167" fontId="6" fillId="0" borderId="15" xfId="60" applyFont="1" applyFill="1" applyBorder="1" applyAlignment="1">
      <alignment horizontal="right"/>
    </xf>
    <xf numFmtId="168" fontId="6" fillId="0" borderId="14" xfId="47" applyNumberFormat="1" applyFont="1" applyFill="1" applyBorder="1" applyAlignment="1">
      <alignment horizontal="right" vertical="top"/>
    </xf>
    <xf numFmtId="168" fontId="6" fillId="0" borderId="14" xfId="47" applyNumberFormat="1" applyFont="1" applyFill="1" applyBorder="1" applyAlignment="1">
      <alignment horizontal="right"/>
    </xf>
    <xf numFmtId="168" fontId="6" fillId="0" borderId="15" xfId="47" applyNumberFormat="1" applyFont="1" applyFill="1" applyBorder="1" applyAlignment="1">
      <alignment horizontal="right"/>
    </xf>
    <xf numFmtId="168" fontId="6" fillId="0" borderId="16" xfId="47" applyNumberFormat="1" applyFont="1" applyFill="1" applyBorder="1" applyAlignment="1">
      <alignment horizontal="right"/>
    </xf>
    <xf numFmtId="0" fontId="5" fillId="0" borderId="25" xfId="65" applyFont="1" applyFill="1" applyBorder="1" applyAlignment="1">
      <alignment vertical="top" wrapText="1"/>
      <protection/>
    </xf>
    <xf numFmtId="173" fontId="6" fillId="0" borderId="27" xfId="60" applyNumberFormat="1" applyFont="1" applyFill="1" applyBorder="1" applyAlignment="1">
      <alignment horizontal="left"/>
    </xf>
    <xf numFmtId="167" fontId="6" fillId="0" borderId="20" xfId="60" applyFont="1" applyFill="1" applyBorder="1" applyAlignment="1" quotePrefix="1">
      <alignment horizontal="right"/>
    </xf>
    <xf numFmtId="173" fontId="6" fillId="0" borderId="24" xfId="60" applyNumberFormat="1" applyFont="1" applyFill="1" applyBorder="1" applyAlignment="1">
      <alignment horizontal="left"/>
    </xf>
    <xf numFmtId="0" fontId="5" fillId="0" borderId="0" xfId="65" applyFont="1" applyFill="1" applyBorder="1" applyAlignment="1">
      <alignment vertical="top" wrapText="1"/>
      <protection/>
    </xf>
    <xf numFmtId="0" fontId="19" fillId="37" borderId="14" xfId="0" applyFont="1" applyFill="1" applyBorder="1" applyAlignment="1">
      <alignment horizontal="center" vertical="center"/>
    </xf>
    <xf numFmtId="0" fontId="19" fillId="37" borderId="17" xfId="0" applyFont="1" applyFill="1" applyBorder="1" applyAlignment="1">
      <alignment horizontal="center" vertical="center" wrapText="1"/>
    </xf>
    <xf numFmtId="0" fontId="19" fillId="37" borderId="15" xfId="0" applyFont="1" applyFill="1" applyBorder="1" applyAlignment="1">
      <alignment horizontal="center"/>
    </xf>
    <xf numFmtId="0" fontId="19" fillId="37" borderId="16" xfId="0" applyFont="1" applyFill="1" applyBorder="1" applyAlignment="1">
      <alignment horizontal="center"/>
    </xf>
    <xf numFmtId="0" fontId="19" fillId="37" borderId="19" xfId="0" applyFont="1" applyFill="1" applyBorder="1" applyAlignment="1">
      <alignment horizontal="center"/>
    </xf>
    <xf numFmtId="0" fontId="0" fillId="0" borderId="17" xfId="0" applyFill="1" applyBorder="1" applyAlignment="1">
      <alignment/>
    </xf>
    <xf numFmtId="169" fontId="6" fillId="0" borderId="17" xfId="60" applyNumberFormat="1" applyFont="1" applyFill="1" applyBorder="1" applyAlignment="1">
      <alignment horizontal="right"/>
    </xf>
    <xf numFmtId="173" fontId="6" fillId="0" borderId="14" xfId="60" applyNumberFormat="1" applyFont="1" applyFill="1" applyBorder="1" applyAlignment="1">
      <alignment horizontal="right"/>
    </xf>
    <xf numFmtId="0" fontId="20" fillId="0" borderId="27" xfId="0" applyFont="1" applyBorder="1" applyAlignment="1">
      <alignment/>
    </xf>
    <xf numFmtId="0" fontId="16" fillId="0" borderId="27" xfId="0" applyFont="1" applyBorder="1" applyAlignment="1">
      <alignment/>
    </xf>
    <xf numFmtId="0" fontId="16" fillId="0" borderId="20" xfId="0" applyFont="1" applyBorder="1" applyAlignment="1">
      <alignment/>
    </xf>
    <xf numFmtId="0" fontId="0" fillId="0" borderId="19" xfId="0" applyFill="1" applyBorder="1" applyAlignment="1">
      <alignment/>
    </xf>
    <xf numFmtId="169" fontId="6" fillId="0" borderId="22" xfId="60" applyNumberFormat="1" applyFont="1" applyFill="1" applyBorder="1" applyAlignment="1">
      <alignment horizontal="right"/>
    </xf>
    <xf numFmtId="173" fontId="6" fillId="0" borderId="15" xfId="60" applyNumberFormat="1" applyFont="1" applyFill="1" applyBorder="1" applyAlignment="1">
      <alignment horizontal="right"/>
    </xf>
    <xf numFmtId="10" fontId="6" fillId="0" borderId="15" xfId="95" applyNumberFormat="1" applyFont="1" applyFill="1" applyBorder="1" applyAlignment="1">
      <alignment horizontal="center"/>
    </xf>
    <xf numFmtId="10" fontId="6" fillId="0" borderId="15" xfId="97" applyNumberFormat="1" applyFont="1" applyFill="1" applyBorder="1" applyAlignment="1">
      <alignment horizontal="center"/>
    </xf>
    <xf numFmtId="10" fontId="6" fillId="0" borderId="22" xfId="95" applyNumberFormat="1" applyFont="1" applyFill="1" applyBorder="1" applyAlignment="1">
      <alignment horizontal="center"/>
    </xf>
    <xf numFmtId="169" fontId="17" fillId="0" borderId="27" xfId="60" applyNumberFormat="1" applyFont="1" applyFill="1" applyBorder="1" applyAlignment="1">
      <alignment/>
    </xf>
    <xf numFmtId="167" fontId="17" fillId="0" borderId="27" xfId="60" applyFont="1" applyFill="1" applyBorder="1" applyAlignment="1">
      <alignment/>
    </xf>
    <xf numFmtId="10" fontId="6" fillId="0" borderId="16" xfId="95" applyNumberFormat="1" applyFont="1" applyFill="1" applyBorder="1" applyAlignment="1">
      <alignment horizontal="center"/>
    </xf>
    <xf numFmtId="10" fontId="6" fillId="0" borderId="16" xfId="97" applyNumberFormat="1" applyFont="1" applyFill="1" applyBorder="1" applyAlignment="1">
      <alignment horizontal="center"/>
    </xf>
    <xf numFmtId="10" fontId="6" fillId="0" borderId="19" xfId="95" applyNumberFormat="1" applyFont="1" applyFill="1" applyBorder="1" applyAlignment="1">
      <alignment horizontal="center"/>
    </xf>
    <xf numFmtId="169" fontId="17" fillId="0" borderId="0" xfId="60" applyNumberFormat="1" applyFont="1" applyBorder="1" applyAlignment="1">
      <alignment/>
    </xf>
    <xf numFmtId="9" fontId="17" fillId="0" borderId="0" xfId="0" applyNumberFormat="1" applyFont="1" applyBorder="1" applyAlignment="1">
      <alignment/>
    </xf>
    <xf numFmtId="10" fontId="6" fillId="0" borderId="27" xfId="95" applyNumberFormat="1" applyFont="1" applyFill="1" applyBorder="1" applyAlignment="1">
      <alignment horizontal="center"/>
    </xf>
    <xf numFmtId="10" fontId="6" fillId="0" borderId="27" xfId="97" applyNumberFormat="1" applyFont="1" applyFill="1" applyBorder="1" applyAlignment="1">
      <alignment horizontal="center"/>
    </xf>
    <xf numFmtId="10" fontId="6" fillId="0" borderId="20" xfId="95" applyNumberFormat="1" applyFont="1" applyFill="1" applyBorder="1" applyAlignment="1">
      <alignment horizontal="center"/>
    </xf>
    <xf numFmtId="0" fontId="19" fillId="0" borderId="0" xfId="0" applyFont="1" applyFill="1" applyBorder="1" applyAlignment="1">
      <alignment horizontal="center"/>
    </xf>
    <xf numFmtId="173" fontId="6" fillId="0" borderId="17" xfId="60" applyNumberFormat="1" applyFont="1" applyFill="1" applyBorder="1" applyAlignment="1">
      <alignment horizontal="right"/>
    </xf>
    <xf numFmtId="173" fontId="6" fillId="0" borderId="22" xfId="60" applyNumberFormat="1" applyFont="1" applyFill="1" applyBorder="1" applyAlignment="1">
      <alignment horizontal="right"/>
    </xf>
    <xf numFmtId="173" fontId="6" fillId="0" borderId="20" xfId="0" applyNumberFormat="1" applyFont="1" applyFill="1" applyBorder="1" applyAlignment="1">
      <alignment horizontal="left"/>
    </xf>
    <xf numFmtId="167" fontId="6" fillId="0" borderId="27" xfId="60" applyFont="1" applyFill="1" applyBorder="1" applyAlignment="1">
      <alignment horizontal="right"/>
    </xf>
    <xf numFmtId="173" fontId="6" fillId="0" borderId="27" xfId="0" applyNumberFormat="1" applyFont="1" applyFill="1" applyBorder="1" applyAlignment="1">
      <alignment horizontal="left"/>
    </xf>
    <xf numFmtId="168" fontId="6" fillId="0" borderId="14" xfId="41" applyFont="1" applyFill="1" applyBorder="1" applyAlignment="1">
      <alignment/>
    </xf>
    <xf numFmtId="167" fontId="6" fillId="0" borderId="14" xfId="60" applyFont="1" applyFill="1" applyBorder="1" applyAlignment="1">
      <alignment/>
    </xf>
    <xf numFmtId="0" fontId="17" fillId="0" borderId="14" xfId="0" applyFont="1" applyBorder="1" applyAlignment="1">
      <alignment/>
    </xf>
    <xf numFmtId="10" fontId="17" fillId="0" borderId="14" xfId="0" applyNumberFormat="1" applyFont="1" applyBorder="1" applyAlignment="1">
      <alignment horizontal="right"/>
    </xf>
    <xf numFmtId="168" fontId="6" fillId="0" borderId="15" xfId="41" applyFont="1" applyFill="1" applyBorder="1" applyAlignment="1">
      <alignment/>
    </xf>
    <xf numFmtId="167" fontId="6" fillId="0" borderId="15" xfId="60" applyFont="1" applyFill="1" applyBorder="1" applyAlignment="1">
      <alignment/>
    </xf>
    <xf numFmtId="0" fontId="17" fillId="0" borderId="15" xfId="0" applyFont="1" applyBorder="1" applyAlignment="1">
      <alignment/>
    </xf>
    <xf numFmtId="10" fontId="17" fillId="0" borderId="15" xfId="0" applyNumberFormat="1" applyFont="1" applyBorder="1" applyAlignment="1">
      <alignment horizontal="right"/>
    </xf>
    <xf numFmtId="0" fontId="17" fillId="0" borderId="16" xfId="0" applyFont="1" applyBorder="1" applyAlignment="1">
      <alignment/>
    </xf>
    <xf numFmtId="168" fontId="6" fillId="0" borderId="16" xfId="41" applyFont="1" applyFill="1" applyBorder="1" applyAlignment="1">
      <alignment/>
    </xf>
    <xf numFmtId="173" fontId="6" fillId="0" borderId="19" xfId="0" applyNumberFormat="1" applyFont="1" applyFill="1" applyBorder="1" applyAlignment="1">
      <alignment horizontal="left"/>
    </xf>
    <xf numFmtId="0" fontId="19" fillId="36" borderId="23" xfId="0" applyFont="1" applyFill="1" applyBorder="1" applyAlignment="1">
      <alignment/>
    </xf>
    <xf numFmtId="168" fontId="6" fillId="0" borderId="22" xfId="60" applyNumberFormat="1" applyFont="1" applyFill="1" applyBorder="1" applyAlignment="1">
      <alignment horizontal="center"/>
    </xf>
    <xf numFmtId="167" fontId="6" fillId="0" borderId="15" xfId="60" applyFont="1" applyFill="1" applyBorder="1" applyAlignment="1" quotePrefix="1">
      <alignment/>
    </xf>
    <xf numFmtId="169" fontId="6" fillId="0" borderId="14" xfId="0" applyNumberFormat="1" applyFont="1" applyFill="1" applyBorder="1" applyAlignment="1">
      <alignment horizontal="center"/>
    </xf>
    <xf numFmtId="167" fontId="6" fillId="0" borderId="22" xfId="60" applyFont="1" applyFill="1" applyBorder="1" applyAlignment="1" quotePrefix="1">
      <alignment/>
    </xf>
    <xf numFmtId="173" fontId="6" fillId="0" borderId="14" xfId="60" applyNumberFormat="1" applyFont="1" applyFill="1" applyBorder="1" applyAlignment="1" quotePrefix="1">
      <alignment/>
    </xf>
    <xf numFmtId="167" fontId="6" fillId="0" borderId="14" xfId="60" applyFont="1" applyFill="1" applyBorder="1" applyAlignment="1" quotePrefix="1">
      <alignment/>
    </xf>
    <xf numFmtId="169" fontId="6" fillId="0" borderId="15" xfId="0" applyNumberFormat="1" applyFont="1" applyFill="1" applyBorder="1" applyAlignment="1">
      <alignment horizontal="center"/>
    </xf>
    <xf numFmtId="173" fontId="6" fillId="0" borderId="15" xfId="60" applyNumberFormat="1" applyFont="1" applyFill="1" applyBorder="1" applyAlignment="1" quotePrefix="1">
      <alignment/>
    </xf>
    <xf numFmtId="173" fontId="6" fillId="0" borderId="27" xfId="60" applyNumberFormat="1" applyFont="1" applyFill="1" applyBorder="1" applyAlignment="1" quotePrefix="1">
      <alignment/>
    </xf>
    <xf numFmtId="167" fontId="6" fillId="0" borderId="27" xfId="60" applyFont="1" applyFill="1" applyBorder="1" applyAlignment="1" quotePrefix="1">
      <alignment/>
    </xf>
    <xf numFmtId="169" fontId="6" fillId="0" borderId="20" xfId="60" applyNumberFormat="1" applyFont="1" applyFill="1" applyBorder="1" applyAlignment="1" quotePrefix="1">
      <alignment/>
    </xf>
    <xf numFmtId="167" fontId="6" fillId="0" borderId="20" xfId="60" applyFont="1" applyFill="1" applyBorder="1" applyAlignment="1">
      <alignment horizontal="right"/>
    </xf>
    <xf numFmtId="169" fontId="6" fillId="0" borderId="27" xfId="60" applyNumberFormat="1" applyFont="1" applyFill="1" applyBorder="1" applyAlignment="1" quotePrefix="1">
      <alignment/>
    </xf>
    <xf numFmtId="169" fontId="6" fillId="0" borderId="22" xfId="49" applyNumberFormat="1" applyFont="1" applyFill="1" applyBorder="1" applyAlignment="1">
      <alignment/>
    </xf>
    <xf numFmtId="167" fontId="6" fillId="0" borderId="15" xfId="49" applyFont="1" applyFill="1" applyBorder="1" applyAlignment="1">
      <alignment/>
    </xf>
    <xf numFmtId="173" fontId="6" fillId="0" borderId="15" xfId="60" applyNumberFormat="1" applyFont="1" applyFill="1" applyBorder="1" applyAlignment="1" quotePrefix="1">
      <alignment horizontal="right"/>
    </xf>
    <xf numFmtId="169" fontId="6" fillId="0" borderId="27" xfId="60" applyNumberFormat="1" applyFont="1" applyFill="1" applyBorder="1" applyAlignment="1" quotePrefix="1">
      <alignment horizontal="right"/>
    </xf>
    <xf numFmtId="0" fontId="6" fillId="0" borderId="27" xfId="0" applyFont="1" applyFill="1" applyBorder="1" applyAlignment="1">
      <alignment horizontal="left"/>
    </xf>
    <xf numFmtId="169" fontId="6" fillId="0" borderId="20" xfId="81" applyNumberFormat="1" applyFont="1" applyFill="1" applyBorder="1">
      <alignment/>
      <protection/>
    </xf>
    <xf numFmtId="167" fontId="6" fillId="0" borderId="27" xfId="60" applyFont="1" applyFill="1" applyBorder="1" applyAlignment="1">
      <alignment/>
    </xf>
    <xf numFmtId="167" fontId="6" fillId="0" borderId="27" xfId="82" applyNumberFormat="1" applyFont="1" applyFill="1" applyBorder="1">
      <alignment/>
      <protection/>
    </xf>
    <xf numFmtId="2" fontId="6" fillId="0" borderId="15" xfId="0" applyNumberFormat="1" applyFont="1" applyFill="1" applyBorder="1" applyAlignment="1">
      <alignment horizontal="center"/>
    </xf>
    <xf numFmtId="10" fontId="6" fillId="0" borderId="16" xfId="88" applyNumberFormat="1" applyFont="1" applyFill="1" applyBorder="1" applyAlignment="1">
      <alignment/>
    </xf>
    <xf numFmtId="167" fontId="6" fillId="0" borderId="15" xfId="0" applyNumberFormat="1" applyFont="1" applyFill="1" applyBorder="1" applyAlignment="1">
      <alignment horizontal="right"/>
    </xf>
    <xf numFmtId="0" fontId="68" fillId="33" borderId="27" xfId="68" applyFont="1" applyFill="1" applyBorder="1" applyAlignment="1">
      <alignment horizontal="center"/>
      <protection/>
    </xf>
    <xf numFmtId="0" fontId="68" fillId="33" borderId="27" xfId="68" applyFont="1" applyFill="1" applyBorder="1" applyAlignment="1">
      <alignment horizontal="center" vertical="center" wrapText="1"/>
      <protection/>
    </xf>
    <xf numFmtId="0" fontId="0" fillId="38" borderId="15" xfId="0" applyFill="1" applyBorder="1" applyAlignment="1">
      <alignment horizontal="center"/>
    </xf>
    <xf numFmtId="0" fontId="0" fillId="38" borderId="0" xfId="0" applyFill="1" applyAlignment="1">
      <alignment/>
    </xf>
    <xf numFmtId="0" fontId="0" fillId="38" borderId="15" xfId="0" applyFill="1" applyBorder="1" applyAlignment="1">
      <alignment horizontal="left" vertical="center" wrapText="1"/>
    </xf>
    <xf numFmtId="0" fontId="0" fillId="38" borderId="0" xfId="0" applyFill="1" applyBorder="1" applyAlignment="1">
      <alignment horizontal="center" vertical="center" wrapText="1"/>
    </xf>
    <xf numFmtId="0" fontId="69" fillId="38" borderId="15" xfId="0" applyFont="1" applyFill="1" applyBorder="1" applyAlignment="1">
      <alignment horizontal="center"/>
    </xf>
    <xf numFmtId="0" fontId="0" fillId="35" borderId="16" xfId="0" applyFill="1" applyBorder="1" applyAlignment="1">
      <alignment/>
    </xf>
    <xf numFmtId="0" fontId="0" fillId="38" borderId="0" xfId="0" applyFill="1" applyBorder="1" applyAlignment="1">
      <alignment/>
    </xf>
    <xf numFmtId="0" fontId="2" fillId="0" borderId="0" xfId="0" applyFont="1" applyAlignment="1">
      <alignment horizontal="left" vertical="center" indent="2"/>
    </xf>
    <xf numFmtId="0" fontId="2" fillId="0" borderId="0" xfId="0" applyFont="1" applyAlignment="1">
      <alignment horizontal="left" vertical="center" indent="4"/>
    </xf>
    <xf numFmtId="0" fontId="2" fillId="0" borderId="0" xfId="0" applyFont="1" applyBorder="1" applyAlignment="1">
      <alignment horizontal="left" vertical="center" indent="4"/>
    </xf>
    <xf numFmtId="2" fontId="2" fillId="0" borderId="0" xfId="0" applyNumberFormat="1" applyFont="1" applyBorder="1" applyAlignment="1">
      <alignment/>
    </xf>
    <xf numFmtId="0" fontId="71" fillId="0" borderId="0" xfId="0" applyFont="1" applyAlignment="1">
      <alignment/>
    </xf>
    <xf numFmtId="4" fontId="5" fillId="34" borderId="0" xfId="0" applyNumberFormat="1" applyFont="1" applyFill="1" applyBorder="1" applyAlignment="1">
      <alignment/>
    </xf>
    <xf numFmtId="172" fontId="6" fillId="0" borderId="14" xfId="0" applyNumberFormat="1" applyFont="1" applyFill="1" applyBorder="1" applyAlignment="1">
      <alignment horizontal="center"/>
    </xf>
    <xf numFmtId="172" fontId="6" fillId="0" borderId="15" xfId="0" applyNumberFormat="1" applyFont="1" applyFill="1" applyBorder="1" applyAlignment="1">
      <alignment horizontal="center"/>
    </xf>
    <xf numFmtId="172" fontId="6" fillId="0" borderId="16" xfId="0" applyNumberFormat="1" applyFont="1" applyFill="1" applyBorder="1" applyAlignment="1">
      <alignment horizontal="center" wrapText="1"/>
    </xf>
    <xf numFmtId="4" fontId="6" fillId="0" borderId="27" xfId="69" applyNumberFormat="1" applyFont="1" applyFill="1" applyBorder="1">
      <alignment/>
      <protection/>
    </xf>
    <xf numFmtId="10" fontId="6" fillId="0" borderId="15" xfId="93" applyNumberFormat="1" applyFont="1" applyFill="1" applyBorder="1" applyAlignment="1">
      <alignment horizontal="right" wrapText="1"/>
    </xf>
    <xf numFmtId="10" fontId="6" fillId="0" borderId="16" xfId="88" applyNumberFormat="1" applyFont="1" applyFill="1" applyBorder="1" applyAlignment="1">
      <alignment horizontal="right" wrapText="1"/>
    </xf>
    <xf numFmtId="0" fontId="14" fillId="0" borderId="30" xfId="67" applyFont="1" applyFill="1" applyBorder="1" applyAlignment="1">
      <alignment horizontal="left"/>
      <protection/>
    </xf>
    <xf numFmtId="15" fontId="14" fillId="0" borderId="31" xfId="67" applyNumberFormat="1" applyFont="1" applyFill="1" applyBorder="1" applyAlignment="1">
      <alignment horizontal="right"/>
      <protection/>
    </xf>
    <xf numFmtId="0" fontId="14" fillId="0" borderId="11" xfId="0" applyFont="1" applyFill="1" applyBorder="1" applyAlignment="1">
      <alignment horizontal="left"/>
    </xf>
    <xf numFmtId="0" fontId="3" fillId="0" borderId="11" xfId="0" applyFont="1" applyFill="1" applyBorder="1" applyAlignment="1">
      <alignment/>
    </xf>
    <xf numFmtId="165" fontId="0" fillId="0" borderId="0" xfId="0" applyNumberFormat="1" applyAlignment="1">
      <alignment/>
    </xf>
    <xf numFmtId="167" fontId="6" fillId="0" borderId="16" xfId="60" applyFont="1" applyFill="1" applyBorder="1" applyAlignment="1">
      <alignment/>
    </xf>
    <xf numFmtId="167" fontId="6" fillId="0" borderId="19" xfId="60" applyFont="1" applyFill="1" applyBorder="1" applyAlignment="1">
      <alignment horizontal="right"/>
    </xf>
    <xf numFmtId="169" fontId="6" fillId="0" borderId="17" xfId="49" applyNumberFormat="1" applyFont="1" applyFill="1" applyBorder="1" applyAlignment="1">
      <alignment/>
    </xf>
    <xf numFmtId="167" fontId="6" fillId="0" borderId="14" xfId="49" applyFont="1" applyFill="1" applyBorder="1" applyAlignment="1">
      <alignment/>
    </xf>
    <xf numFmtId="0" fontId="17" fillId="0" borderId="0" xfId="0" applyFont="1" applyFill="1" applyBorder="1" applyAlignment="1">
      <alignment/>
    </xf>
    <xf numFmtId="0" fontId="19" fillId="0" borderId="13" xfId="0" applyFont="1" applyFill="1" applyBorder="1" applyAlignment="1" quotePrefix="1">
      <alignment horizontal="center" wrapText="1"/>
    </xf>
    <xf numFmtId="0" fontId="19" fillId="0" borderId="13" xfId="0" applyFont="1" applyFill="1" applyBorder="1" applyAlignment="1" quotePrefix="1">
      <alignment horizontal="left" wrapText="1"/>
    </xf>
    <xf numFmtId="3" fontId="19" fillId="0" borderId="13" xfId="0" applyNumberFormat="1" applyFont="1" applyFill="1" applyBorder="1" applyAlignment="1" quotePrefix="1">
      <alignment horizontal="center" wrapText="1"/>
    </xf>
    <xf numFmtId="3" fontId="19" fillId="0" borderId="13" xfId="0" applyNumberFormat="1" applyFont="1" applyFill="1" applyBorder="1" applyAlignment="1" quotePrefix="1">
      <alignment horizontal="right" wrapText="1"/>
    </xf>
    <xf numFmtId="0" fontId="19" fillId="0" borderId="13" xfId="0" applyFont="1" applyFill="1" applyBorder="1" applyAlignment="1" quotePrefix="1">
      <alignment horizontal="right" wrapText="1"/>
    </xf>
    <xf numFmtId="10" fontId="19" fillId="0" borderId="13" xfId="0" applyNumberFormat="1" applyFont="1" applyFill="1" applyBorder="1" applyAlignment="1" quotePrefix="1">
      <alignment horizontal="center" wrapText="1"/>
    </xf>
    <xf numFmtId="174" fontId="19" fillId="0" borderId="13" xfId="0" applyNumberFormat="1" applyFont="1" applyFill="1" applyBorder="1" applyAlignment="1" quotePrefix="1">
      <alignment horizontal="center" wrapText="1"/>
    </xf>
    <xf numFmtId="0" fontId="19" fillId="36" borderId="14" xfId="0" applyFont="1" applyFill="1" applyBorder="1" applyAlignment="1" quotePrefix="1">
      <alignment horizontal="center" wrapText="1"/>
    </xf>
    <xf numFmtId="3" fontId="19" fillId="36" borderId="14" xfId="0" applyNumberFormat="1" applyFont="1" applyFill="1" applyBorder="1" applyAlignment="1" quotePrefix="1">
      <alignment horizontal="center" wrapText="1"/>
    </xf>
    <xf numFmtId="10" fontId="19" fillId="36" borderId="14" xfId="0" applyNumberFormat="1" applyFont="1" applyFill="1" applyBorder="1" applyAlignment="1" quotePrefix="1">
      <alignment horizontal="center" wrapText="1"/>
    </xf>
    <xf numFmtId="174" fontId="19" fillId="36" borderId="14" xfId="0" applyNumberFormat="1" applyFont="1" applyFill="1" applyBorder="1" applyAlignment="1" quotePrefix="1">
      <alignment horizontal="center" wrapText="1"/>
    </xf>
    <xf numFmtId="0" fontId="17" fillId="0" borderId="15" xfId="0" applyFont="1" applyFill="1" applyBorder="1" applyAlignment="1">
      <alignment horizontal="center" vertical="center"/>
    </xf>
    <xf numFmtId="0" fontId="17" fillId="0" borderId="15" xfId="0" applyFont="1" applyBorder="1" applyAlignment="1">
      <alignment horizontal="left"/>
    </xf>
    <xf numFmtId="0" fontId="17" fillId="0" borderId="15" xfId="0" applyFont="1" applyBorder="1" applyAlignment="1">
      <alignment horizontal="center"/>
    </xf>
    <xf numFmtId="0" fontId="17" fillId="0" borderId="15" xfId="0" applyFont="1" applyFill="1" applyBorder="1" applyAlignment="1">
      <alignment horizontal="left"/>
    </xf>
    <xf numFmtId="0" fontId="17" fillId="0" borderId="15" xfId="0" applyFont="1" applyFill="1" applyBorder="1" applyAlignment="1">
      <alignment horizontal="center"/>
    </xf>
    <xf numFmtId="2" fontId="17" fillId="0" borderId="15" xfId="0" applyNumberFormat="1" applyFont="1" applyFill="1" applyBorder="1" applyAlignment="1">
      <alignment horizontal="center"/>
    </xf>
    <xf numFmtId="3" fontId="17" fillId="0" borderId="15" xfId="0" applyNumberFormat="1" applyFont="1" applyFill="1" applyBorder="1" applyAlignment="1">
      <alignment/>
    </xf>
    <xf numFmtId="3" fontId="17" fillId="0" borderId="15" xfId="0" applyNumberFormat="1" applyFont="1" applyFill="1" applyBorder="1" applyAlignment="1">
      <alignment horizontal="right"/>
    </xf>
    <xf numFmtId="0" fontId="17" fillId="0" borderId="15" xfId="0" applyFont="1" applyFill="1" applyBorder="1" applyAlignment="1">
      <alignment horizontal="right"/>
    </xf>
    <xf numFmtId="10" fontId="17" fillId="0" borderId="15" xfId="0" applyNumberFormat="1" applyFont="1" applyFill="1" applyBorder="1" applyAlignment="1">
      <alignment/>
    </xf>
    <xf numFmtId="174" fontId="17" fillId="0" borderId="15" xfId="0" applyNumberFormat="1" applyFont="1" applyFill="1" applyBorder="1" applyAlignment="1">
      <alignment horizontal="right"/>
    </xf>
    <xf numFmtId="2" fontId="17" fillId="0" borderId="15" xfId="0" applyNumberFormat="1" applyFont="1" applyBorder="1" applyAlignment="1">
      <alignment horizontal="center"/>
    </xf>
    <xf numFmtId="3" fontId="17" fillId="0" borderId="15" xfId="0" applyNumberFormat="1" applyFont="1" applyBorder="1" applyAlignment="1">
      <alignment/>
    </xf>
    <xf numFmtId="3" fontId="17" fillId="0" borderId="15" xfId="0" applyNumberFormat="1" applyFont="1" applyBorder="1" applyAlignment="1">
      <alignment horizontal="right"/>
    </xf>
    <xf numFmtId="0" fontId="17" fillId="0" borderId="15" xfId="0" applyFont="1" applyBorder="1" applyAlignment="1">
      <alignment horizontal="right"/>
    </xf>
    <xf numFmtId="10" fontId="17" fillId="0" borderId="15" xfId="0" applyNumberFormat="1" applyFont="1" applyBorder="1" applyAlignment="1">
      <alignment/>
    </xf>
    <xf numFmtId="0" fontId="17" fillId="0" borderId="16" xfId="0" applyFont="1" applyFill="1" applyBorder="1" applyAlignment="1">
      <alignment horizontal="center" vertical="center"/>
    </xf>
    <xf numFmtId="0" fontId="17" fillId="0" borderId="16" xfId="0" applyFont="1" applyBorder="1" applyAlignment="1">
      <alignment horizontal="left"/>
    </xf>
    <xf numFmtId="0" fontId="17" fillId="0" borderId="16" xfId="0" applyFont="1" applyBorder="1" applyAlignment="1">
      <alignment horizontal="center"/>
    </xf>
    <xf numFmtId="2" fontId="17" fillId="0" borderId="16" xfId="0" applyNumberFormat="1" applyFont="1" applyBorder="1" applyAlignment="1">
      <alignment horizontal="center"/>
    </xf>
    <xf numFmtId="3" fontId="17" fillId="0" borderId="16" xfId="0" applyNumberFormat="1" applyFont="1" applyBorder="1" applyAlignment="1">
      <alignment/>
    </xf>
    <xf numFmtId="3" fontId="17" fillId="0" borderId="16" xfId="0" applyNumberFormat="1" applyFont="1" applyBorder="1" applyAlignment="1">
      <alignment horizontal="right"/>
    </xf>
    <xf numFmtId="0" fontId="17" fillId="0" borderId="16" xfId="0" applyFont="1" applyBorder="1" applyAlignment="1">
      <alignment horizontal="right"/>
    </xf>
    <xf numFmtId="10" fontId="17" fillId="0" borderId="16" xfId="0" applyNumberFormat="1" applyFont="1" applyBorder="1" applyAlignment="1">
      <alignment/>
    </xf>
    <xf numFmtId="171" fontId="69" fillId="0" borderId="16" xfId="0" applyNumberFormat="1" applyFont="1" applyBorder="1" applyAlignment="1">
      <alignment horizontal="center"/>
    </xf>
    <xf numFmtId="14" fontId="17" fillId="0" borderId="16" xfId="0" applyNumberFormat="1" applyFont="1" applyBorder="1" applyAlignment="1">
      <alignment horizontal="center"/>
    </xf>
    <xf numFmtId="167" fontId="6" fillId="0" borderId="16" xfId="80" applyNumberFormat="1" applyFont="1" applyBorder="1">
      <alignment/>
      <protection/>
    </xf>
    <xf numFmtId="174" fontId="17" fillId="0" borderId="16" xfId="0" applyNumberFormat="1" applyFont="1" applyBorder="1" applyAlignment="1">
      <alignment horizontal="right"/>
    </xf>
    <xf numFmtId="0" fontId="17" fillId="0" borderId="25" xfId="0" applyFont="1" applyFill="1" applyBorder="1" applyAlignment="1">
      <alignment/>
    </xf>
    <xf numFmtId="0" fontId="19" fillId="36" borderId="14" xfId="0" applyFont="1" applyFill="1" applyBorder="1" applyAlignment="1" quotePrefix="1">
      <alignment horizontal="left" wrapText="1"/>
    </xf>
    <xf numFmtId="3" fontId="19" fillId="36" borderId="14" xfId="0" applyNumberFormat="1" applyFont="1" applyFill="1" applyBorder="1" applyAlignment="1" quotePrefix="1">
      <alignment horizontal="right" wrapText="1"/>
    </xf>
    <xf numFmtId="0" fontId="19" fillId="36" borderId="14" xfId="0" applyFont="1" applyFill="1" applyBorder="1" applyAlignment="1" quotePrefix="1">
      <alignment horizontal="right" wrapText="1"/>
    </xf>
    <xf numFmtId="0" fontId="17" fillId="0" borderId="16" xfId="0" applyFont="1" applyFill="1" applyBorder="1" applyAlignment="1">
      <alignment horizontal="center"/>
    </xf>
    <xf numFmtId="0" fontId="17" fillId="0" borderId="16" xfId="0" applyFont="1" applyFill="1" applyBorder="1" applyAlignment="1">
      <alignment horizontal="left"/>
    </xf>
    <xf numFmtId="2" fontId="17" fillId="0" borderId="16" xfId="0" applyNumberFormat="1" applyFont="1" applyFill="1" applyBorder="1" applyAlignment="1">
      <alignment horizontal="center"/>
    </xf>
    <xf numFmtId="3" fontId="17" fillId="0" borderId="16" xfId="0" applyNumberFormat="1" applyFont="1" applyFill="1" applyBorder="1" applyAlignment="1">
      <alignment/>
    </xf>
    <xf numFmtId="3" fontId="17" fillId="0" borderId="16" xfId="0" applyNumberFormat="1" applyFont="1" applyFill="1" applyBorder="1" applyAlignment="1">
      <alignment horizontal="right"/>
    </xf>
    <xf numFmtId="0" fontId="17" fillId="0" borderId="16" xfId="0" applyFont="1" applyFill="1" applyBorder="1" applyAlignment="1">
      <alignment horizontal="right"/>
    </xf>
    <xf numFmtId="10" fontId="17" fillId="0" borderId="16" xfId="0" applyNumberFormat="1" applyFont="1" applyFill="1" applyBorder="1" applyAlignment="1">
      <alignment/>
    </xf>
    <xf numFmtId="167" fontId="6" fillId="0" borderId="16" xfId="83" applyNumberFormat="1" applyFont="1" applyBorder="1">
      <alignment/>
      <protection/>
    </xf>
    <xf numFmtId="174" fontId="17" fillId="0" borderId="16" xfId="0" applyNumberFormat="1" applyFont="1" applyFill="1" applyBorder="1" applyAlignment="1">
      <alignment horizontal="right"/>
    </xf>
    <xf numFmtId="174" fontId="17" fillId="0" borderId="16" xfId="0" applyNumberFormat="1" applyFont="1" applyFill="1" applyBorder="1" applyAlignment="1">
      <alignment/>
    </xf>
    <xf numFmtId="174" fontId="17" fillId="0" borderId="16" xfId="0" applyNumberFormat="1" applyFont="1" applyFill="1" applyBorder="1" applyAlignment="1">
      <alignment horizontal="center"/>
    </xf>
    <xf numFmtId="0" fontId="19" fillId="0" borderId="0" xfId="0" applyFont="1" applyFill="1" applyBorder="1" applyAlignment="1" quotePrefix="1">
      <alignment horizontal="center" wrapText="1"/>
    </xf>
    <xf numFmtId="2" fontId="19" fillId="0" borderId="0" xfId="0" applyNumberFormat="1" applyFont="1" applyFill="1" applyBorder="1" applyAlignment="1" quotePrefix="1">
      <alignment horizontal="center" wrapText="1"/>
    </xf>
    <xf numFmtId="3" fontId="19" fillId="0" borderId="0" xfId="0" applyNumberFormat="1" applyFont="1" applyFill="1" applyBorder="1" applyAlignment="1" quotePrefix="1">
      <alignment horizontal="center" wrapText="1"/>
    </xf>
    <xf numFmtId="2" fontId="19" fillId="36" borderId="14" xfId="0" applyNumberFormat="1" applyFont="1" applyFill="1" applyBorder="1" applyAlignment="1" quotePrefix="1">
      <alignment horizontal="center" wrapText="1"/>
    </xf>
    <xf numFmtId="176" fontId="5" fillId="0" borderId="18" xfId="0" applyNumberFormat="1" applyFont="1" applyFill="1" applyBorder="1" applyAlignment="1">
      <alignment horizontal="right"/>
    </xf>
    <xf numFmtId="0" fontId="5" fillId="0" borderId="18" xfId="0" applyFont="1" applyFill="1" applyBorder="1" applyAlignment="1">
      <alignment horizontal="center"/>
    </xf>
    <xf numFmtId="0" fontId="5" fillId="0" borderId="17" xfId="0" applyNumberFormat="1" applyFont="1" applyFill="1" applyBorder="1" applyAlignment="1">
      <alignment horizontal="center"/>
    </xf>
    <xf numFmtId="0" fontId="17" fillId="0" borderId="21" xfId="0" applyFont="1" applyFill="1" applyBorder="1" applyAlignment="1">
      <alignment horizontal="center"/>
    </xf>
    <xf numFmtId="168" fontId="6" fillId="0" borderId="0" xfId="60" applyNumberFormat="1" applyFont="1" applyFill="1" applyBorder="1" applyAlignment="1">
      <alignment horizontal="right"/>
    </xf>
    <xf numFmtId="10" fontId="6" fillId="0" borderId="21" xfId="60" applyNumberFormat="1" applyFont="1" applyFill="1" applyBorder="1" applyAlignment="1">
      <alignment horizontal="right"/>
    </xf>
    <xf numFmtId="171" fontId="69" fillId="0" borderId="21" xfId="0" applyNumberFormat="1" applyFont="1" applyBorder="1" applyAlignment="1">
      <alignment horizontal="center"/>
    </xf>
    <xf numFmtId="0" fontId="17" fillId="0" borderId="21" xfId="0" applyFont="1" applyBorder="1" applyAlignment="1">
      <alignment horizontal="center"/>
    </xf>
    <xf numFmtId="14" fontId="6" fillId="0" borderId="15" xfId="0" applyNumberFormat="1" applyFont="1" applyFill="1" applyBorder="1" applyAlignment="1">
      <alignment horizontal="center"/>
    </xf>
    <xf numFmtId="169" fontId="6" fillId="0" borderId="22" xfId="60" applyNumberFormat="1" applyFont="1" applyFill="1" applyBorder="1" applyAlignment="1">
      <alignment horizontal="center"/>
    </xf>
    <xf numFmtId="178" fontId="6" fillId="0" borderId="21" xfId="93" applyNumberFormat="1" applyFont="1" applyFill="1" applyBorder="1" applyAlignment="1">
      <alignment horizontal="right"/>
    </xf>
    <xf numFmtId="0" fontId="19" fillId="0" borderId="23" xfId="0" applyFont="1" applyFill="1" applyBorder="1" applyAlignment="1" quotePrefix="1">
      <alignment horizontal="center" wrapText="1"/>
    </xf>
    <xf numFmtId="0" fontId="19" fillId="0" borderId="16" xfId="0" applyFont="1" applyFill="1" applyBorder="1" applyAlignment="1" quotePrefix="1">
      <alignment horizontal="center" wrapText="1"/>
    </xf>
    <xf numFmtId="2" fontId="19" fillId="0" borderId="13" xfId="0" applyNumberFormat="1" applyFont="1" applyFill="1" applyBorder="1" applyAlignment="1" quotePrefix="1">
      <alignment horizontal="center" wrapText="1"/>
    </xf>
    <xf numFmtId="3" fontId="19" fillId="0" borderId="16" xfId="0" applyNumberFormat="1" applyFont="1" applyFill="1" applyBorder="1" applyAlignment="1" quotePrefix="1">
      <alignment horizontal="center" wrapText="1"/>
    </xf>
    <xf numFmtId="169" fontId="19" fillId="0" borderId="19" xfId="60" applyNumberFormat="1" applyFont="1" applyFill="1" applyBorder="1" applyAlignment="1" quotePrefix="1">
      <alignment horizontal="center" wrapText="1"/>
    </xf>
    <xf numFmtId="0" fontId="19" fillId="0" borderId="19" xfId="0" applyFont="1" applyFill="1" applyBorder="1" applyAlignment="1" quotePrefix="1">
      <alignment horizontal="center" wrapText="1"/>
    </xf>
    <xf numFmtId="171" fontId="69" fillId="0" borderId="21" xfId="101" applyNumberFormat="1" applyFont="1" applyBorder="1" applyAlignment="1">
      <alignment horizontal="center"/>
    </xf>
    <xf numFmtId="169" fontId="19" fillId="0" borderId="16" xfId="60" applyNumberFormat="1" applyFont="1" applyFill="1" applyBorder="1" applyAlignment="1" quotePrefix="1">
      <alignment horizontal="center" wrapText="1"/>
    </xf>
    <xf numFmtId="0" fontId="17" fillId="0" borderId="21" xfId="0" applyFont="1" applyFill="1" applyBorder="1" applyAlignment="1">
      <alignment horizontal="center" vertical="center"/>
    </xf>
    <xf numFmtId="169" fontId="6" fillId="0" borderId="15" xfId="66" applyNumberFormat="1" applyFont="1" applyBorder="1">
      <alignment/>
      <protection/>
    </xf>
    <xf numFmtId="169" fontId="6" fillId="0" borderId="15" xfId="37" applyNumberFormat="1" applyFont="1" applyFill="1" applyBorder="1" applyAlignment="1">
      <alignment horizontal="center"/>
    </xf>
    <xf numFmtId="0" fontId="17" fillId="0" borderId="13" xfId="0" applyFont="1" applyBorder="1" applyAlignment="1">
      <alignment/>
    </xf>
    <xf numFmtId="0" fontId="18" fillId="0" borderId="0" xfId="0" applyFont="1" applyAlignment="1">
      <alignment/>
    </xf>
    <xf numFmtId="4" fontId="6" fillId="0" borderId="0" xfId="69" applyNumberFormat="1" applyFont="1" applyFill="1" applyBorder="1">
      <alignment/>
      <protection/>
    </xf>
    <xf numFmtId="164" fontId="6" fillId="0" borderId="14" xfId="79" applyNumberFormat="1" applyFont="1" applyFill="1" applyBorder="1" applyAlignment="1">
      <alignment horizontal="right"/>
      <protection/>
    </xf>
    <xf numFmtId="164" fontId="6" fillId="0" borderId="15" xfId="79" applyNumberFormat="1" applyFont="1" applyFill="1" applyBorder="1" applyAlignment="1">
      <alignment horizontal="right"/>
      <protection/>
    </xf>
    <xf numFmtId="164" fontId="6" fillId="0" borderId="16" xfId="79" applyNumberFormat="1" applyFont="1" applyFill="1" applyBorder="1" applyAlignment="1">
      <alignment horizontal="right"/>
      <protection/>
    </xf>
    <xf numFmtId="0" fontId="19" fillId="36" borderId="18" xfId="0" applyFont="1" applyFill="1" applyBorder="1" applyAlignment="1">
      <alignment horizontal="center" wrapText="1"/>
    </xf>
    <xf numFmtId="0" fontId="6" fillId="0" borderId="18"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169" fontId="6" fillId="0" borderId="15" xfId="39" applyNumberFormat="1" applyFont="1" applyFill="1" applyBorder="1" applyAlignment="1">
      <alignment horizontal="right"/>
    </xf>
    <xf numFmtId="0" fontId="6" fillId="0" borderId="22" xfId="0" applyFont="1" applyFill="1" applyBorder="1" applyAlignment="1">
      <alignment/>
    </xf>
    <xf numFmtId="170" fontId="6" fillId="0" borderId="15" xfId="39" applyNumberFormat="1" applyFont="1" applyFill="1" applyBorder="1" applyAlignment="1">
      <alignment horizontal="right"/>
    </xf>
    <xf numFmtId="171" fontId="6" fillId="0" borderId="19" xfId="98" applyNumberFormat="1" applyFont="1" applyFill="1" applyBorder="1" applyAlignment="1">
      <alignment/>
    </xf>
    <xf numFmtId="10" fontId="6" fillId="0" borderId="16" xfId="101" applyNumberFormat="1" applyFont="1" applyFill="1" applyBorder="1" applyAlignment="1">
      <alignment/>
    </xf>
    <xf numFmtId="4" fontId="17" fillId="0" borderId="16" xfId="69" applyNumberFormat="1" applyFont="1" applyFill="1" applyBorder="1" applyAlignment="1">
      <alignment horizontal="right"/>
      <protection/>
    </xf>
    <xf numFmtId="0" fontId="6" fillId="0" borderId="21" xfId="0" applyFont="1" applyFill="1" applyBorder="1" applyAlignment="1">
      <alignment horizontal="left"/>
    </xf>
    <xf numFmtId="10" fontId="6" fillId="0" borderId="0" xfId="88" applyNumberFormat="1" applyFont="1" applyFill="1" applyBorder="1" applyAlignment="1">
      <alignment/>
    </xf>
    <xf numFmtId="0" fontId="19" fillId="36" borderId="24" xfId="0" applyFont="1" applyFill="1" applyBorder="1" applyAlignment="1">
      <alignment/>
    </xf>
    <xf numFmtId="171" fontId="19" fillId="36" borderId="27" xfId="88" applyNumberFormat="1" applyFont="1" applyFill="1" applyBorder="1" applyAlignment="1">
      <alignment horizontal="right"/>
    </xf>
    <xf numFmtId="0" fontId="17" fillId="0" borderId="0" xfId="0" applyFont="1" applyAlignment="1">
      <alignment/>
    </xf>
    <xf numFmtId="167" fontId="2" fillId="34" borderId="0" xfId="60" applyFont="1" applyFill="1" applyAlignment="1">
      <alignment/>
    </xf>
    <xf numFmtId="0" fontId="19" fillId="0" borderId="0" xfId="0" applyFont="1" applyFill="1" applyBorder="1" applyAlignment="1">
      <alignment wrapText="1"/>
    </xf>
    <xf numFmtId="14" fontId="6" fillId="0" borderId="22" xfId="0" applyNumberFormat="1" applyFont="1" applyFill="1" applyBorder="1" applyAlignment="1">
      <alignment horizontal="center"/>
    </xf>
    <xf numFmtId="171" fontId="69" fillId="0" borderId="0" xfId="0" applyNumberFormat="1" applyFont="1" applyBorder="1" applyAlignment="1">
      <alignment horizontal="center"/>
    </xf>
    <xf numFmtId="4" fontId="2" fillId="34" borderId="26" xfId="0" applyNumberFormat="1" applyFont="1" applyFill="1" applyBorder="1" applyAlignment="1">
      <alignment/>
    </xf>
    <xf numFmtId="0" fontId="17" fillId="0" borderId="0" xfId="69" applyFont="1" applyFill="1" applyBorder="1" applyAlignment="1">
      <alignment horizontal="center"/>
      <protection/>
    </xf>
    <xf numFmtId="4" fontId="17" fillId="0" borderId="0" xfId="69" applyNumberFormat="1" applyFont="1" applyFill="1" applyBorder="1" applyAlignment="1">
      <alignment horizontal="right"/>
      <protection/>
    </xf>
    <xf numFmtId="0" fontId="19" fillId="36" borderId="14" xfId="69" applyFont="1" applyFill="1" applyBorder="1" applyAlignment="1">
      <alignment horizontal="center"/>
      <protection/>
    </xf>
    <xf numFmtId="0" fontId="17" fillId="0" borderId="18" xfId="69" applyFont="1" applyFill="1" applyBorder="1" applyAlignment="1">
      <alignment horizontal="center"/>
      <protection/>
    </xf>
    <xf numFmtId="0" fontId="17" fillId="0" borderId="23" xfId="69" applyFont="1" applyFill="1" applyBorder="1" applyAlignment="1">
      <alignment horizontal="center"/>
      <protection/>
    </xf>
    <xf numFmtId="4" fontId="19" fillId="36" borderId="14" xfId="69" applyNumberFormat="1" applyFont="1" applyFill="1" applyBorder="1" applyAlignment="1">
      <alignment horizontal="center"/>
      <protection/>
    </xf>
    <xf numFmtId="4" fontId="6" fillId="0" borderId="18" xfId="69" applyNumberFormat="1" applyFont="1" applyFill="1" applyBorder="1">
      <alignment/>
      <protection/>
    </xf>
    <xf numFmtId="4" fontId="6" fillId="0" borderId="23" xfId="69" applyNumberFormat="1" applyFont="1" applyFill="1" applyBorder="1">
      <alignment/>
      <protection/>
    </xf>
    <xf numFmtId="4" fontId="19" fillId="36" borderId="17" xfId="69" applyNumberFormat="1" applyFont="1" applyFill="1" applyBorder="1" applyAlignment="1">
      <alignment horizontal="center"/>
      <protection/>
    </xf>
    <xf numFmtId="10" fontId="6" fillId="0" borderId="14" xfId="88" applyNumberFormat="1" applyFont="1" applyFill="1" applyBorder="1" applyAlignment="1">
      <alignment/>
    </xf>
    <xf numFmtId="10" fontId="6" fillId="0" borderId="23" xfId="88" applyNumberFormat="1" applyFont="1" applyFill="1" applyBorder="1" applyAlignment="1">
      <alignment/>
    </xf>
    <xf numFmtId="4" fontId="17" fillId="0" borderId="14" xfId="69" applyNumberFormat="1" applyFont="1" applyFill="1" applyBorder="1" applyAlignment="1">
      <alignment horizontal="right"/>
      <protection/>
    </xf>
    <xf numFmtId="0" fontId="6" fillId="0" borderId="18" xfId="69" applyFont="1" applyFill="1" applyBorder="1" applyAlignment="1">
      <alignment horizontal="center"/>
      <protection/>
    </xf>
    <xf numFmtId="0" fontId="6" fillId="0" borderId="23" xfId="69" applyFont="1" applyFill="1" applyBorder="1" applyAlignment="1">
      <alignment horizontal="center"/>
      <protection/>
    </xf>
    <xf numFmtId="10" fontId="6" fillId="0" borderId="18" xfId="88" applyNumberFormat="1" applyFont="1" applyFill="1" applyBorder="1" applyAlignment="1">
      <alignment/>
    </xf>
    <xf numFmtId="0" fontId="0" fillId="38" borderId="15" xfId="0" applyFill="1" applyBorder="1" applyAlignment="1">
      <alignment horizontal="center" vertical="center" wrapText="1"/>
    </xf>
    <xf numFmtId="0" fontId="69" fillId="38" borderId="15" xfId="0" applyFont="1" applyFill="1" applyBorder="1" applyAlignment="1">
      <alignment horizontal="center" vertical="center"/>
    </xf>
    <xf numFmtId="0" fontId="0" fillId="38" borderId="15" xfId="0" applyFill="1" applyBorder="1" applyAlignment="1">
      <alignment horizontal="center" vertical="center"/>
    </xf>
    <xf numFmtId="0" fontId="0" fillId="0" borderId="25" xfId="0" applyBorder="1" applyAlignment="1">
      <alignment/>
    </xf>
    <xf numFmtId="0" fontId="0" fillId="35" borderId="0" xfId="0" applyFill="1" applyBorder="1" applyAlignment="1">
      <alignment horizontal="center"/>
    </xf>
    <xf numFmtId="0" fontId="0" fillId="35" borderId="0" xfId="0" applyFill="1" applyBorder="1" applyAlignment="1">
      <alignment horizontal="center" vertical="center" wrapText="1"/>
    </xf>
    <xf numFmtId="0" fontId="0" fillId="35" borderId="22" xfId="0" applyFill="1" applyBorder="1" applyAlignment="1">
      <alignment horizontal="center"/>
    </xf>
    <xf numFmtId="0" fontId="0" fillId="35" borderId="22" xfId="0" applyFill="1" applyBorder="1" applyAlignment="1">
      <alignment horizontal="center" vertical="center" wrapText="1"/>
    </xf>
    <xf numFmtId="0" fontId="0" fillId="35" borderId="0" xfId="0" applyFill="1" applyAlignment="1">
      <alignment/>
    </xf>
    <xf numFmtId="0" fontId="0" fillId="35" borderId="13" xfId="0" applyFill="1" applyBorder="1" applyAlignment="1">
      <alignment horizontal="center" vertical="center" wrapText="1"/>
    </xf>
    <xf numFmtId="0" fontId="19" fillId="36" borderId="27" xfId="69" applyFont="1" applyFill="1" applyBorder="1" applyAlignment="1">
      <alignment horizontal="center"/>
      <protection/>
    </xf>
    <xf numFmtId="4" fontId="19" fillId="36" borderId="27" xfId="69" applyNumberFormat="1" applyFont="1" applyFill="1" applyBorder="1" applyAlignment="1">
      <alignment horizontal="center"/>
      <protection/>
    </xf>
    <xf numFmtId="4" fontId="19" fillId="36" borderId="20" xfId="69" applyNumberFormat="1" applyFont="1" applyFill="1" applyBorder="1" applyAlignment="1">
      <alignment horizontal="center"/>
      <protection/>
    </xf>
    <xf numFmtId="0" fontId="19" fillId="0" borderId="24" xfId="69" applyFont="1" applyFill="1" applyBorder="1" applyAlignment="1">
      <alignment horizontal="center"/>
      <protection/>
    </xf>
    <xf numFmtId="4" fontId="19" fillId="0" borderId="27" xfId="69" applyNumberFormat="1" applyFont="1" applyFill="1" applyBorder="1" applyAlignment="1">
      <alignment horizontal="center"/>
      <protection/>
    </xf>
    <xf numFmtId="4" fontId="19" fillId="0" borderId="20" xfId="69" applyNumberFormat="1" applyFont="1" applyFill="1" applyBorder="1" applyAlignment="1">
      <alignment horizontal="center"/>
      <protection/>
    </xf>
    <xf numFmtId="0" fontId="0" fillId="38" borderId="15" xfId="0" applyFill="1" applyBorder="1" applyAlignment="1">
      <alignment horizontal="center" vertical="center"/>
    </xf>
    <xf numFmtId="0" fontId="6" fillId="0" borderId="18" xfId="0" applyFont="1" applyFill="1" applyBorder="1" applyAlignment="1">
      <alignment horizontal="left"/>
    </xf>
    <xf numFmtId="0" fontId="6" fillId="0" borderId="21" xfId="0" applyFont="1" applyFill="1" applyBorder="1" applyAlignment="1">
      <alignment horizontal="left"/>
    </xf>
    <xf numFmtId="0" fontId="19" fillId="36" borderId="18" xfId="0" applyFont="1" applyFill="1" applyBorder="1" applyAlignment="1">
      <alignment horizontal="center"/>
    </xf>
    <xf numFmtId="0" fontId="6" fillId="0" borderId="24" xfId="0" applyFont="1" applyFill="1" applyBorder="1" applyAlignment="1">
      <alignment horizontal="left"/>
    </xf>
    <xf numFmtId="0" fontId="0" fillId="38" borderId="15" xfId="0" applyFill="1" applyBorder="1" applyAlignment="1">
      <alignment horizontal="center" vertical="center"/>
    </xf>
    <xf numFmtId="0" fontId="19" fillId="36" borderId="17" xfId="0" applyFont="1" applyFill="1" applyBorder="1" applyAlignment="1">
      <alignment horizontal="center" wrapText="1"/>
    </xf>
    <xf numFmtId="170" fontId="6" fillId="0" borderId="0" xfId="42" applyNumberFormat="1" applyFont="1" applyFill="1" applyBorder="1" applyAlignment="1">
      <alignment horizontal="right"/>
    </xf>
    <xf numFmtId="0" fontId="0" fillId="0" borderId="21" xfId="0" applyFont="1" applyBorder="1" applyAlignment="1">
      <alignment/>
    </xf>
    <xf numFmtId="0" fontId="0" fillId="0" borderId="13" xfId="0" applyFont="1" applyBorder="1" applyAlignment="1">
      <alignment/>
    </xf>
    <xf numFmtId="0" fontId="19" fillId="36" borderId="14" xfId="0" applyFont="1" applyFill="1" applyBorder="1" applyAlignment="1">
      <alignment wrapText="1"/>
    </xf>
    <xf numFmtId="170" fontId="6" fillId="0" borderId="15" xfId="62" applyNumberFormat="1" applyFont="1" applyFill="1" applyBorder="1" applyAlignment="1">
      <alignment horizontal="right"/>
    </xf>
    <xf numFmtId="0" fontId="0" fillId="0" borderId="15" xfId="0" applyFont="1" applyBorder="1" applyAlignment="1">
      <alignment/>
    </xf>
    <xf numFmtId="0" fontId="19" fillId="36" borderId="16" xfId="0" applyFont="1" applyFill="1" applyBorder="1" applyAlignment="1">
      <alignment wrapText="1"/>
    </xf>
    <xf numFmtId="0" fontId="71" fillId="0" borderId="0" xfId="0" applyFont="1" applyBorder="1" applyAlignment="1">
      <alignment/>
    </xf>
    <xf numFmtId="4" fontId="0" fillId="0" borderId="15" xfId="0" applyNumberFormat="1" applyFont="1" applyBorder="1" applyAlignment="1">
      <alignment/>
    </xf>
    <xf numFmtId="167" fontId="0" fillId="0" borderId="15" xfId="60" applyFont="1" applyBorder="1" applyAlignment="1">
      <alignment/>
    </xf>
    <xf numFmtId="0" fontId="71" fillId="0" borderId="0" xfId="0" applyFont="1" applyFill="1" applyBorder="1" applyAlignment="1">
      <alignment/>
    </xf>
    <xf numFmtId="0" fontId="6" fillId="0" borderId="22" xfId="74" applyFont="1" applyBorder="1" applyAlignment="1">
      <alignment horizontal="center"/>
      <protection/>
    </xf>
    <xf numFmtId="0" fontId="71" fillId="0" borderId="22" xfId="0" applyFont="1" applyBorder="1" applyAlignment="1">
      <alignment horizontal="center"/>
    </xf>
    <xf numFmtId="0" fontId="0" fillId="0" borderId="19" xfId="0" applyFont="1" applyBorder="1" applyAlignment="1">
      <alignment horizontal="center"/>
    </xf>
    <xf numFmtId="0" fontId="19" fillId="36" borderId="19" xfId="0" applyFont="1" applyFill="1" applyBorder="1" applyAlignment="1">
      <alignment horizontal="center" wrapText="1"/>
    </xf>
    <xf numFmtId="0" fontId="72" fillId="0" borderId="0" xfId="0" applyFont="1" applyAlignment="1">
      <alignment/>
    </xf>
    <xf numFmtId="0" fontId="6" fillId="0" borderId="0" xfId="73" applyFont="1" applyFill="1" applyBorder="1" applyAlignment="1">
      <alignment horizontal="left" vertical="top" wrapText="1"/>
      <protection/>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5" fillId="0" borderId="0" xfId="0" applyFont="1" applyFill="1" applyBorder="1" applyAlignment="1">
      <alignment wrapText="1"/>
    </xf>
    <xf numFmtId="0" fontId="0" fillId="0" borderId="0" xfId="0" applyAlignment="1">
      <alignment/>
    </xf>
    <xf numFmtId="0" fontId="69" fillId="35" borderId="15" xfId="0" applyFont="1" applyFill="1" applyBorder="1" applyAlignment="1">
      <alignment horizontal="center" vertical="center"/>
    </xf>
    <xf numFmtId="0" fontId="0" fillId="35" borderId="15" xfId="0" applyFill="1" applyBorder="1" applyAlignment="1">
      <alignment horizontal="center" vertical="center"/>
    </xf>
    <xf numFmtId="0" fontId="69" fillId="35" borderId="15" xfId="0" applyFont="1" applyFill="1" applyBorder="1" applyAlignment="1">
      <alignment horizontal="center" vertical="center" wrapText="1"/>
    </xf>
    <xf numFmtId="0" fontId="0" fillId="38" borderId="15" xfId="0" applyFill="1" applyBorder="1" applyAlignment="1">
      <alignment horizontal="center" vertical="center" wrapText="1"/>
    </xf>
    <xf numFmtId="0" fontId="69" fillId="38" borderId="15" xfId="0" applyFont="1" applyFill="1" applyBorder="1" applyAlignment="1">
      <alignment horizontal="center" vertical="center"/>
    </xf>
    <xf numFmtId="0" fontId="0" fillId="38" borderId="15" xfId="0" applyFill="1" applyBorder="1" applyAlignment="1">
      <alignment horizontal="center" vertical="center"/>
    </xf>
    <xf numFmtId="0" fontId="19" fillId="36" borderId="18" xfId="0" applyFont="1" applyFill="1" applyBorder="1" applyAlignment="1">
      <alignment horizontal="center" wrapText="1"/>
    </xf>
    <xf numFmtId="0" fontId="19" fillId="36" borderId="17" xfId="0" applyFont="1" applyFill="1" applyBorder="1" applyAlignment="1">
      <alignment horizontal="center" wrapText="1"/>
    </xf>
    <xf numFmtId="0" fontId="19" fillId="36" borderId="18" xfId="0" applyFont="1" applyFill="1" applyBorder="1" applyAlignment="1">
      <alignment horizontal="center" vertical="top" wrapText="1"/>
    </xf>
    <xf numFmtId="0" fontId="19" fillId="36" borderId="17" xfId="0" applyFont="1" applyFill="1" applyBorder="1" applyAlignment="1">
      <alignment horizontal="center" vertical="top" wrapText="1"/>
    </xf>
    <xf numFmtId="0" fontId="19" fillId="36" borderId="23" xfId="0" applyFont="1" applyFill="1" applyBorder="1" applyAlignment="1">
      <alignment horizontal="center" vertical="top" wrapText="1"/>
    </xf>
    <xf numFmtId="0" fontId="19" fillId="36" borderId="19" xfId="0" applyFont="1" applyFill="1" applyBorder="1" applyAlignment="1">
      <alignment horizontal="center" vertical="top" wrapText="1"/>
    </xf>
    <xf numFmtId="0" fontId="0" fillId="0" borderId="25" xfId="0" applyBorder="1" applyAlignment="1">
      <alignment vertical="top" wrapText="1"/>
    </xf>
    <xf numFmtId="0" fontId="0" fillId="0" borderId="0" xfId="0" applyBorder="1" applyAlignment="1">
      <alignment vertical="top" wrapText="1"/>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0" fontId="6" fillId="0" borderId="20" xfId="0" applyFont="1" applyFill="1" applyBorder="1" applyAlignment="1">
      <alignment horizontal="left"/>
    </xf>
    <xf numFmtId="0" fontId="0" fillId="0" borderId="17" xfId="0" applyBorder="1" applyAlignment="1">
      <alignment/>
    </xf>
    <xf numFmtId="0" fontId="0" fillId="0" borderId="23" xfId="0" applyBorder="1" applyAlignment="1">
      <alignment/>
    </xf>
    <xf numFmtId="0" fontId="0" fillId="0" borderId="19" xfId="0" applyBorder="1" applyAlignment="1">
      <alignment/>
    </xf>
    <xf numFmtId="0" fontId="6" fillId="0" borderId="18" xfId="0" applyFont="1" applyFill="1" applyBorder="1" applyAlignment="1">
      <alignment horizontal="left"/>
    </xf>
    <xf numFmtId="0" fontId="6" fillId="0" borderId="17"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5" fillId="0" borderId="25" xfId="0" applyFont="1" applyFill="1" applyBorder="1" applyAlignment="1">
      <alignment vertical="top"/>
    </xf>
    <xf numFmtId="0" fontId="0" fillId="0" borderId="25" xfId="0" applyBorder="1" applyAlignment="1">
      <alignment vertical="top"/>
    </xf>
    <xf numFmtId="0" fontId="0" fillId="0" borderId="0" xfId="0" applyAlignment="1">
      <alignment vertical="top"/>
    </xf>
    <xf numFmtId="0" fontId="0" fillId="0" borderId="25"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applyFont="1" applyFill="1" applyBorder="1" applyAlignment="1" quotePrefix="1">
      <alignment horizontal="center"/>
    </xf>
    <xf numFmtId="0" fontId="2"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Font="1" applyAlignment="1">
      <alignment horizontal="left" wrapText="1"/>
    </xf>
  </cellXfs>
  <cellStyles count="9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2" xfId="37"/>
    <cellStyle name="Comma 16" xfId="38"/>
    <cellStyle name="Comma 18" xfId="39"/>
    <cellStyle name="Comma 20" xfId="40"/>
    <cellStyle name="Comma 21" xfId="41"/>
    <cellStyle name="Comma 22" xfId="42"/>
    <cellStyle name="Comma 24" xfId="43"/>
    <cellStyle name="Comma 3" xfId="44"/>
    <cellStyle name="Comma 3 11" xfId="45"/>
    <cellStyle name="Comma 3 25" xfId="46"/>
    <cellStyle name="Comma 4" xfId="47"/>
    <cellStyle name="Comma 5" xfId="48"/>
    <cellStyle name="Comma_Fosse Trust Tables"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Incorrecto" xfId="59"/>
    <cellStyle name="Comma" xfId="60"/>
    <cellStyle name="Comma [0]" xfId="61"/>
    <cellStyle name="Currency" xfId="62"/>
    <cellStyle name="Currency [0]" xfId="63"/>
    <cellStyle name="Neutral" xfId="64"/>
    <cellStyle name="Normal 10" xfId="65"/>
    <cellStyle name="Normal 19" xfId="66"/>
    <cellStyle name="Normal 2" xfId="67"/>
    <cellStyle name="Normal 20" xfId="68"/>
    <cellStyle name="Normal 21" xfId="69"/>
    <cellStyle name="Normal 21 2 2" xfId="70"/>
    <cellStyle name="Normal 21 2 2 2" xfId="71"/>
    <cellStyle name="Normal 24" xfId="72"/>
    <cellStyle name="Normal 29" xfId="73"/>
    <cellStyle name="Normal 3" xfId="74"/>
    <cellStyle name="Normal 30" xfId="75"/>
    <cellStyle name="Normal 4" xfId="76"/>
    <cellStyle name="Normal 41" xfId="77"/>
    <cellStyle name="Normal 43" xfId="78"/>
    <cellStyle name="Normal 6" xfId="79"/>
    <cellStyle name="Normal 7" xfId="80"/>
    <cellStyle name="Normal 71" xfId="81"/>
    <cellStyle name="Normal 73" xfId="82"/>
    <cellStyle name="Normal 8" xfId="83"/>
    <cellStyle name="Notas" xfId="84"/>
    <cellStyle name="Percent 10" xfId="85"/>
    <cellStyle name="Percent 11" xfId="86"/>
    <cellStyle name="Percent 12" xfId="87"/>
    <cellStyle name="Percent 15" xfId="88"/>
    <cellStyle name="Percent 15 2" xfId="89"/>
    <cellStyle name="Percent 17" xfId="90"/>
    <cellStyle name="Percent 18" xfId="91"/>
    <cellStyle name="Percent 2" xfId="92"/>
    <cellStyle name="Percent 3" xfId="93"/>
    <cellStyle name="Percent 4" xfId="94"/>
    <cellStyle name="Percent 5" xfId="95"/>
    <cellStyle name="Percent 5 4" xfId="96"/>
    <cellStyle name="Percent 5 5" xfId="97"/>
    <cellStyle name="Percent 6" xfId="98"/>
    <cellStyle name="Percent 7" xfId="99"/>
    <cellStyle name="Percent 9" xfId="100"/>
    <cellStyle name="Percent"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Holmes</a:t>
            </a:r>
            <a:r>
              <a:rPr lang="en-US" cap="none" sz="1800" b="0" i="0" u="none" baseline="0">
                <a:solidFill>
                  <a:srgbClr val="FFFFFF"/>
                </a:solidFill>
                <a:latin typeface="Calibri"/>
                <a:ea typeface="Calibri"/>
                <a:cs typeface="Calibri"/>
              </a:rPr>
              <a:t> Master Issuer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hchad5\Local%20Settings\Temporary%20Internet%20Files\Content.Outlook\87PBK642\Page%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Bloomberg Ratings"/>
      <sheetName val="Sheet3"/>
    </sheetNames>
    <sheetDataSet>
      <sheetData sheetId="1">
        <row r="13">
          <cell r="B13" t="str">
            <v>Long Term Rating </v>
          </cell>
          <cell r="C13" t="str">
            <v>Short Term Rating</v>
          </cell>
        </row>
        <row r="14">
          <cell r="A14" t="str">
            <v>Santander UK</v>
          </cell>
          <cell r="B14" t="str">
            <v>A+ / A1 *- / A+</v>
          </cell>
          <cell r="C14" t="str">
            <v>F1 / P-1 / A-1</v>
          </cell>
        </row>
        <row r="15">
          <cell r="A15" t="str">
            <v>Abbey National Treasury Services plc</v>
          </cell>
          <cell r="B15" t="str">
            <v>A+ / A1 *- / A+</v>
          </cell>
          <cell r="C15" t="str">
            <v>F1 / P-1 / A-1</v>
          </cell>
        </row>
        <row r="16">
          <cell r="A16" t="str">
            <v>Credit Suisse International</v>
          </cell>
          <cell r="B16" t="str">
            <v>A / (P)Aa2 *- / A</v>
          </cell>
          <cell r="C16" t="str">
            <v>F1 / (P)P-1 / A-1</v>
          </cell>
        </row>
        <row r="17">
          <cell r="A17" t="str">
            <v>Royal Bank of Scotland plc</v>
          </cell>
          <cell r="B17" t="str">
            <v>A / A3     *- / A-</v>
          </cell>
          <cell r="C17" t="str">
            <v>F1 / P-2 / A-2</v>
          </cell>
        </row>
        <row r="18">
          <cell r="A18" t="str">
            <v>UBS AG</v>
          </cell>
          <cell r="B18" t="str">
            <v>A / Aa3    *- / A</v>
          </cell>
          <cell r="C18" t="str">
            <v>F1 / P-1    *- / A-1</v>
          </cell>
        </row>
        <row r="19">
          <cell r="A19" t="str">
            <v>Citibank N.A.</v>
          </cell>
          <cell r="B19" t="str">
            <v>A / A1     *- / A</v>
          </cell>
          <cell r="C19" t="str">
            <v>F1 / P-1    *- / A-1</v>
          </cell>
        </row>
        <row r="20">
          <cell r="A20" t="str">
            <v>Barclays Bank plc</v>
          </cell>
          <cell r="B20" t="str">
            <v>A / A1 *- / A</v>
          </cell>
          <cell r="C20" t="str">
            <v>F1 / P-1    *- / A-1</v>
          </cell>
        </row>
        <row r="21">
          <cell r="A21" t="str">
            <v>BNP Paribas</v>
          </cell>
          <cell r="B21" t="str">
            <v>A+ / Aa3 *- / AA-</v>
          </cell>
          <cell r="C21" t="str">
            <v>F1+ / P-1 / A-1+</v>
          </cell>
        </row>
        <row r="22">
          <cell r="A22" t="str">
            <v>Deutsche Bank AG</v>
          </cell>
          <cell r="B22" t="str">
            <v>A+ / Aa3 *- / A+</v>
          </cell>
          <cell r="C22" t="str">
            <v>F1+ / P-1 / A-1</v>
          </cell>
        </row>
        <row r="23">
          <cell r="A23" t="str">
            <v>Bank of America N.A.</v>
          </cell>
          <cell r="B23" t="str">
            <v>A / Baa1 *- / A-</v>
          </cell>
          <cell r="C23" t="str">
            <v>F1 / P-2 / A-2</v>
          </cell>
        </row>
        <row r="24">
          <cell r="A24" t="str">
            <v>HSBC US Inc.</v>
          </cell>
          <cell r="B24" t="str">
            <v>AA / A1 / A+</v>
          </cell>
          <cell r="C24" t="str">
            <v>F1+ / P-1 / A-1</v>
          </cell>
        </row>
        <row r="25">
          <cell r="A25" t="str">
            <v>Bank of New York Mellon</v>
          </cell>
          <cell r="B25" t="str">
            <v>AA- / Aa2 *- / A+</v>
          </cell>
          <cell r="C25" t="str">
            <v>F1+ / P-1 / A-1</v>
          </cell>
        </row>
        <row r="27">
          <cell r="B27" t="str">
            <v>Long Term Rating </v>
          </cell>
          <cell r="C27" t="str">
            <v>Short Term Rating</v>
          </cell>
        </row>
        <row r="28">
          <cell r="A28" t="str">
            <v>Santander UK</v>
          </cell>
          <cell r="B28" t="str">
            <v>A+ / A1 *- / A+</v>
          </cell>
          <cell r="C28" t="str">
            <v>F1 / P-1 / A-1</v>
          </cell>
        </row>
        <row r="29">
          <cell r="A29" t="str">
            <v>Abbey National Treasury Services plc</v>
          </cell>
          <cell r="B29" t="str">
            <v>A+ / A1 *- / A+</v>
          </cell>
          <cell r="C29" t="str">
            <v>F1 / P-1 / A-1</v>
          </cell>
        </row>
        <row r="30">
          <cell r="A30" t="str">
            <v>Credit Suisse International</v>
          </cell>
          <cell r="B30" t="str">
            <v>A / (P)Aa2 *- / A</v>
          </cell>
          <cell r="C30" t="str">
            <v>F1 / (P)P-1 / A-1</v>
          </cell>
        </row>
        <row r="31">
          <cell r="A31" t="str">
            <v>Royal Bank of Scotland plc</v>
          </cell>
          <cell r="B31" t="str">
            <v>A / A3     *- / A-</v>
          </cell>
          <cell r="C31" t="str">
            <v>F1 / P-2 / A-2</v>
          </cell>
        </row>
        <row r="32">
          <cell r="A32" t="str">
            <v>UBS AG</v>
          </cell>
          <cell r="B32" t="str">
            <v>A / Aa3    *- / A</v>
          </cell>
          <cell r="C32" t="str">
            <v>F1 / P-1    *- / A-1</v>
          </cell>
        </row>
        <row r="33">
          <cell r="A33" t="str">
            <v>Citibank N.A.</v>
          </cell>
          <cell r="B33" t="str">
            <v>A / A1     *- / A</v>
          </cell>
          <cell r="C33" t="str">
            <v>F1 / P-1    *- / A-1</v>
          </cell>
        </row>
        <row r="34">
          <cell r="A34" t="str">
            <v>Barclays Bank plc</v>
          </cell>
          <cell r="B34" t="str">
            <v>A / A1 *- / A</v>
          </cell>
          <cell r="C34" t="str">
            <v>F1 / P-1    *- / A-1</v>
          </cell>
        </row>
        <row r="35">
          <cell r="A35" t="str">
            <v>BNP Paribas</v>
          </cell>
          <cell r="B35" t="str">
            <v>A+ / Aa3 *- / AA-</v>
          </cell>
          <cell r="C35" t="str">
            <v>F1+ / P-1 / A-1+</v>
          </cell>
        </row>
        <row r="36">
          <cell r="A36" t="str">
            <v>Deutsche Bank AG</v>
          </cell>
          <cell r="B36" t="str">
            <v>A+ / Aa3 *- / A+</v>
          </cell>
          <cell r="C36" t="str">
            <v>F1+ / P-1 / A-1</v>
          </cell>
        </row>
        <row r="37">
          <cell r="A37" t="str">
            <v>Bank of America N.A.</v>
          </cell>
          <cell r="B37" t="str">
            <v>A / Baa1 *- / A-</v>
          </cell>
          <cell r="C37" t="str">
            <v>F1 / P-2 / A-2</v>
          </cell>
        </row>
        <row r="39">
          <cell r="A39" t="str">
            <v>Bank of New York Mellon</v>
          </cell>
          <cell r="B39" t="str">
            <v>AA- / Aa3 / A+</v>
          </cell>
          <cell r="C39" t="str">
            <v>F1+ / P-1 / A-1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MBF@santander.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topLeftCell="A7">
      <selection activeCell="B23" sqref="B23:Q23"/>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9"/>
      <c r="B1" s="20"/>
      <c r="C1" s="20"/>
      <c r="D1" s="20"/>
      <c r="E1" s="21"/>
      <c r="F1" s="22"/>
      <c r="G1" s="23"/>
      <c r="H1" s="23"/>
      <c r="I1" s="24"/>
      <c r="J1" s="24"/>
      <c r="K1" s="24"/>
      <c r="L1" s="24"/>
      <c r="M1" s="22"/>
      <c r="N1" s="22"/>
      <c r="O1" s="22"/>
      <c r="P1" s="24"/>
      <c r="Q1" s="25"/>
      <c r="R1" s="7"/>
    </row>
    <row r="2" spans="1:18" s="115" customFormat="1" ht="12.75">
      <c r="A2" s="22"/>
      <c r="B2" s="113"/>
      <c r="C2" s="20"/>
      <c r="D2" s="20"/>
      <c r="E2" s="22"/>
      <c r="F2" s="22"/>
      <c r="G2" s="23"/>
      <c r="H2" s="27"/>
      <c r="I2" s="24"/>
      <c r="J2" s="24"/>
      <c r="K2" s="24"/>
      <c r="L2" s="24"/>
      <c r="M2" s="22"/>
      <c r="N2" s="22"/>
      <c r="O2" s="22"/>
      <c r="P2" s="22"/>
      <c r="Q2" s="22"/>
      <c r="R2" s="114"/>
    </row>
    <row r="3" spans="1:18" s="115" customFormat="1" ht="12.75">
      <c r="A3" s="22"/>
      <c r="B3" s="116"/>
      <c r="C3" s="117"/>
      <c r="D3" s="117"/>
      <c r="E3" s="118"/>
      <c r="F3" s="22"/>
      <c r="G3" s="119"/>
      <c r="H3" s="27"/>
      <c r="I3" s="24"/>
      <c r="J3" s="24"/>
      <c r="K3" s="24"/>
      <c r="L3" s="24"/>
      <c r="M3" s="22"/>
      <c r="N3" s="22"/>
      <c r="O3" s="22"/>
      <c r="P3" s="22"/>
      <c r="Q3" s="22"/>
      <c r="R3" s="114"/>
    </row>
    <row r="4" spans="1:18" s="115" customFormat="1" ht="12.75">
      <c r="A4" s="22"/>
      <c r="B4" s="120"/>
      <c r="C4" s="117"/>
      <c r="D4" s="117"/>
      <c r="E4" s="121"/>
      <c r="F4" s="22"/>
      <c r="G4" s="23"/>
      <c r="H4" s="27"/>
      <c r="I4" s="24"/>
      <c r="J4" s="24"/>
      <c r="K4" s="24"/>
      <c r="L4" s="24"/>
      <c r="M4" s="22"/>
      <c r="N4" s="22"/>
      <c r="O4" s="22"/>
      <c r="P4" s="22"/>
      <c r="Q4" s="22"/>
      <c r="R4" s="114"/>
    </row>
    <row r="5" spans="1:18" s="115" customFormat="1" ht="12.75">
      <c r="A5" s="22"/>
      <c r="B5" s="116"/>
      <c r="C5" s="26"/>
      <c r="D5" s="26"/>
      <c r="E5" s="121"/>
      <c r="F5" s="22"/>
      <c r="G5" s="23"/>
      <c r="H5" s="27"/>
      <c r="I5" s="24"/>
      <c r="J5" s="24"/>
      <c r="K5" s="24"/>
      <c r="L5" s="24"/>
      <c r="M5" s="22"/>
      <c r="N5" s="22"/>
      <c r="O5" s="22"/>
      <c r="P5" s="22"/>
      <c r="Q5" s="22"/>
      <c r="R5" s="114"/>
    </row>
    <row r="6" spans="1:18" s="115" customFormat="1" ht="12.75">
      <c r="A6" s="22"/>
      <c r="B6" s="120"/>
      <c r="C6" s="26"/>
      <c r="D6" s="26"/>
      <c r="E6" s="121"/>
      <c r="F6" s="22"/>
      <c r="G6" s="23"/>
      <c r="H6" s="119"/>
      <c r="I6" s="24"/>
      <c r="J6" s="24"/>
      <c r="K6" s="24"/>
      <c r="L6" s="24"/>
      <c r="M6" s="22"/>
      <c r="N6" s="22"/>
      <c r="O6" s="22"/>
      <c r="P6" s="22"/>
      <c r="Q6" s="22"/>
      <c r="R6" s="114"/>
    </row>
    <row r="7" spans="1:18" s="115" customFormat="1" ht="12.75">
      <c r="A7" s="22"/>
      <c r="B7" s="113"/>
      <c r="C7" s="26"/>
      <c r="D7" s="26"/>
      <c r="E7" s="22"/>
      <c r="F7" s="22"/>
      <c r="G7" s="23"/>
      <c r="H7" s="27"/>
      <c r="I7" s="24"/>
      <c r="J7" s="24"/>
      <c r="K7" s="24"/>
      <c r="L7" s="24"/>
      <c r="M7" s="22"/>
      <c r="N7" s="22"/>
      <c r="O7" s="22"/>
      <c r="P7" s="22"/>
      <c r="Q7" s="22"/>
      <c r="R7" s="114"/>
    </row>
    <row r="8" spans="1:18" s="115" customFormat="1" ht="12.75">
      <c r="A8" s="22"/>
      <c r="B8" s="113"/>
      <c r="C8" s="26"/>
      <c r="D8" s="26"/>
      <c r="E8" s="22"/>
      <c r="F8" s="22"/>
      <c r="G8" s="23"/>
      <c r="H8" s="27"/>
      <c r="I8" s="24"/>
      <c r="J8" s="24"/>
      <c r="K8" s="24"/>
      <c r="L8" s="24"/>
      <c r="M8" s="22"/>
      <c r="N8" s="22"/>
      <c r="O8" s="22"/>
      <c r="P8" s="22"/>
      <c r="Q8" s="22"/>
      <c r="R8" s="114"/>
    </row>
    <row r="9" spans="1:18" s="115" customFormat="1" ht="12.75">
      <c r="A9" s="22"/>
      <c r="B9" s="113"/>
      <c r="C9" s="26"/>
      <c r="D9" s="26"/>
      <c r="E9" s="22"/>
      <c r="F9" s="22"/>
      <c r="G9" s="23"/>
      <c r="H9" s="27"/>
      <c r="I9" s="24"/>
      <c r="J9" s="24"/>
      <c r="K9" s="24"/>
      <c r="L9" s="24"/>
      <c r="M9" s="22"/>
      <c r="N9" s="22"/>
      <c r="O9" s="22"/>
      <c r="P9" s="22"/>
      <c r="Q9" s="22"/>
      <c r="R9" s="114"/>
    </row>
    <row r="10" spans="1:18" s="115" customFormat="1" ht="12.75">
      <c r="A10" s="22"/>
      <c r="B10" s="113"/>
      <c r="C10" s="26"/>
      <c r="D10" s="26"/>
      <c r="E10" s="22"/>
      <c r="F10" s="22"/>
      <c r="G10" s="23"/>
      <c r="H10" s="27"/>
      <c r="I10" s="24"/>
      <c r="J10" s="24"/>
      <c r="K10" s="24"/>
      <c r="L10" s="24"/>
      <c r="M10" s="22"/>
      <c r="N10" s="22"/>
      <c r="O10" s="22"/>
      <c r="P10" s="22"/>
      <c r="Q10" s="22"/>
      <c r="R10" s="114"/>
    </row>
    <row r="11" spans="1:18" s="115" customFormat="1" ht="12.75">
      <c r="A11" s="22"/>
      <c r="B11" s="113"/>
      <c r="C11" s="26"/>
      <c r="D11" s="26"/>
      <c r="E11" s="22"/>
      <c r="F11" s="22"/>
      <c r="G11" s="23"/>
      <c r="H11" s="27"/>
      <c r="I11" s="24"/>
      <c r="J11" s="24"/>
      <c r="K11" s="24"/>
      <c r="L11" s="24"/>
      <c r="M11" s="22"/>
      <c r="N11" s="22"/>
      <c r="O11" s="22"/>
      <c r="P11" s="22"/>
      <c r="Q11" s="22"/>
      <c r="R11" s="114"/>
    </row>
    <row r="12" spans="1:18" s="115" customFormat="1" ht="12.75">
      <c r="A12" s="22"/>
      <c r="B12" s="113"/>
      <c r="C12" s="26"/>
      <c r="D12" s="26"/>
      <c r="E12" s="22"/>
      <c r="F12" s="22"/>
      <c r="G12" s="23"/>
      <c r="H12" s="27"/>
      <c r="I12" s="24"/>
      <c r="J12" s="24"/>
      <c r="K12" s="24"/>
      <c r="L12" s="24"/>
      <c r="M12" s="22"/>
      <c r="N12" s="22"/>
      <c r="O12" s="22"/>
      <c r="P12" s="22"/>
      <c r="Q12" s="22"/>
      <c r="R12" s="114"/>
    </row>
    <row r="13" spans="1:18" s="115" customFormat="1" ht="12.75">
      <c r="A13" s="22"/>
      <c r="B13" s="113"/>
      <c r="C13" s="26"/>
      <c r="D13" s="26"/>
      <c r="E13" s="22"/>
      <c r="F13" s="22"/>
      <c r="G13" s="23"/>
      <c r="H13" s="27"/>
      <c r="I13" s="24"/>
      <c r="J13" s="24"/>
      <c r="K13" s="24"/>
      <c r="L13" s="24"/>
      <c r="M13" s="22"/>
      <c r="N13" s="22"/>
      <c r="O13" s="22"/>
      <c r="P13" s="22"/>
      <c r="Q13" s="22"/>
      <c r="R13" s="114"/>
    </row>
    <row r="14" spans="1:18" s="115" customFormat="1" ht="12.75">
      <c r="A14" s="22"/>
      <c r="B14" s="26"/>
      <c r="C14" s="26"/>
      <c r="D14" s="26"/>
      <c r="E14" s="22"/>
      <c r="F14" s="22"/>
      <c r="G14" s="23"/>
      <c r="H14" s="27"/>
      <c r="I14" s="24"/>
      <c r="J14" s="24"/>
      <c r="K14" s="24"/>
      <c r="L14" s="24"/>
      <c r="M14" s="22"/>
      <c r="N14" s="22"/>
      <c r="O14" s="22"/>
      <c r="P14" s="24"/>
      <c r="Q14" s="24"/>
      <c r="R14" s="114"/>
    </row>
    <row r="15" spans="1:18" ht="12.75">
      <c r="A15" s="28"/>
      <c r="B15" s="29" t="s">
        <v>0</v>
      </c>
      <c r="C15" s="30"/>
      <c r="D15" s="30"/>
      <c r="E15" s="315">
        <v>40968</v>
      </c>
      <c r="F15" s="31"/>
      <c r="G15" s="32"/>
      <c r="H15" s="27"/>
      <c r="I15" s="27"/>
      <c r="J15" s="27"/>
      <c r="K15" s="27"/>
      <c r="L15" s="27"/>
      <c r="M15" s="27"/>
      <c r="N15" s="27"/>
      <c r="O15" s="27"/>
      <c r="P15" s="33"/>
      <c r="Q15" s="34"/>
      <c r="R15" s="12"/>
    </row>
    <row r="16" spans="1:18" ht="12.75">
      <c r="A16" s="28"/>
      <c r="B16" s="35" t="s">
        <v>513</v>
      </c>
      <c r="C16" s="36"/>
      <c r="D16" s="36"/>
      <c r="E16" s="316" t="s">
        <v>549</v>
      </c>
      <c r="F16" s="31"/>
      <c r="G16" s="31"/>
      <c r="H16" s="27"/>
      <c r="I16" s="27"/>
      <c r="J16" s="27"/>
      <c r="K16" s="27"/>
      <c r="L16" s="27"/>
      <c r="M16" s="27"/>
      <c r="N16" s="27"/>
      <c r="O16" s="27"/>
      <c r="P16" s="33"/>
      <c r="Q16" s="34"/>
      <c r="R16" s="12"/>
    </row>
    <row r="17" spans="1:18" ht="12.75">
      <c r="A17" s="28"/>
      <c r="B17" s="35" t="s">
        <v>437</v>
      </c>
      <c r="C17" s="36"/>
      <c r="D17" s="36"/>
      <c r="E17" s="316">
        <v>40947</v>
      </c>
      <c r="F17" s="31"/>
      <c r="G17" s="31"/>
      <c r="H17" s="27"/>
      <c r="I17" s="27"/>
      <c r="J17" s="27"/>
      <c r="K17" s="27"/>
      <c r="L17" s="27"/>
      <c r="M17" s="27"/>
      <c r="N17" s="27"/>
      <c r="O17" s="27"/>
      <c r="P17" s="33"/>
      <c r="Q17" s="34"/>
      <c r="R17" s="12"/>
    </row>
    <row r="18" spans="1:18" ht="12.75">
      <c r="A18" s="28"/>
      <c r="B18" s="650" t="s">
        <v>596</v>
      </c>
      <c r="C18" s="478"/>
      <c r="D18" s="478"/>
      <c r="E18" s="479"/>
      <c r="F18" s="31"/>
      <c r="G18" s="31"/>
      <c r="H18" s="27"/>
      <c r="I18" s="27"/>
      <c r="J18" s="27"/>
      <c r="K18" s="27"/>
      <c r="L18" s="27"/>
      <c r="M18" s="27"/>
      <c r="N18" s="27"/>
      <c r="O18" s="27"/>
      <c r="P18" s="33"/>
      <c r="Q18" s="34"/>
      <c r="R18" s="12"/>
    </row>
    <row r="19" spans="1:18" ht="12.75">
      <c r="A19" s="28"/>
      <c r="B19" s="480"/>
      <c r="C19" s="480"/>
      <c r="D19" s="480"/>
      <c r="E19" s="481"/>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51" t="s">
        <v>519</v>
      </c>
      <c r="C21" s="652"/>
      <c r="D21" s="652"/>
      <c r="E21" s="652"/>
      <c r="F21" s="652"/>
      <c r="G21" s="652"/>
      <c r="H21" s="652"/>
      <c r="I21" s="652"/>
      <c r="J21" s="652"/>
      <c r="K21" s="652"/>
      <c r="L21" s="652"/>
      <c r="M21" s="652"/>
      <c r="N21" s="652"/>
      <c r="O21" s="652"/>
      <c r="P21" s="652"/>
      <c r="Q21" s="652"/>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53" t="s">
        <v>1</v>
      </c>
      <c r="C23" s="653"/>
      <c r="D23" s="653"/>
      <c r="E23" s="653"/>
      <c r="F23" s="653"/>
      <c r="G23" s="653"/>
      <c r="H23" s="653"/>
      <c r="I23" s="653"/>
      <c r="J23" s="653"/>
      <c r="K23" s="653"/>
      <c r="L23" s="653"/>
      <c r="M23" s="653"/>
      <c r="N23" s="653"/>
      <c r="O23" s="653"/>
      <c r="P23" s="653"/>
      <c r="Q23" s="653"/>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653"/>
      <c r="C25" s="653"/>
      <c r="D25" s="653"/>
      <c r="E25" s="653"/>
      <c r="F25" s="653"/>
      <c r="G25" s="653"/>
      <c r="H25" s="653"/>
      <c r="I25" s="653"/>
      <c r="J25" s="653"/>
      <c r="K25" s="653"/>
      <c r="L25" s="653"/>
      <c r="M25" s="653"/>
      <c r="N25" s="653"/>
      <c r="O25" s="653"/>
      <c r="P25" s="653"/>
      <c r="Q25" s="653"/>
      <c r="R25" s="7"/>
    </row>
    <row r="26" spans="1:18" ht="12.75">
      <c r="A26" s="19"/>
      <c r="B26" s="38"/>
      <c r="C26" s="39"/>
      <c r="D26" s="39"/>
      <c r="E26" s="39"/>
      <c r="F26" s="39"/>
      <c r="G26" s="39"/>
      <c r="H26" s="39"/>
      <c r="I26" s="39"/>
      <c r="J26" s="39"/>
      <c r="K26" s="39"/>
      <c r="L26" s="39"/>
      <c r="M26" s="39"/>
      <c r="N26" s="39"/>
      <c r="O26" s="39"/>
      <c r="P26" s="24"/>
      <c r="Q26" s="25"/>
      <c r="R26" s="7"/>
    </row>
    <row r="27" spans="1:18" ht="12.75">
      <c r="A27" s="19"/>
      <c r="B27" s="654" t="s">
        <v>2</v>
      </c>
      <c r="C27" s="654"/>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40"/>
      <c r="C30" s="40"/>
      <c r="D30" s="41"/>
      <c r="E30" s="40"/>
      <c r="F30" s="22"/>
      <c r="G30" s="22"/>
      <c r="H30" s="22"/>
      <c r="I30" s="22"/>
      <c r="J30" s="22"/>
      <c r="K30" s="22"/>
      <c r="L30" s="22"/>
      <c r="M30" s="22"/>
      <c r="N30" s="22"/>
      <c r="O30" s="22"/>
      <c r="P30" s="24"/>
      <c r="Q30" s="25"/>
      <c r="R30" s="7"/>
    </row>
    <row r="31" spans="1:18" ht="12.75">
      <c r="A31" s="19"/>
      <c r="B31" s="37"/>
      <c r="C31" s="41"/>
      <c r="D31" s="41"/>
      <c r="E31" s="22"/>
      <c r="F31" s="22"/>
      <c r="G31" s="22"/>
      <c r="H31" s="22"/>
      <c r="I31" s="22"/>
      <c r="J31" s="22"/>
      <c r="K31" s="22"/>
      <c r="L31" s="22"/>
      <c r="M31" s="22"/>
      <c r="N31" s="22"/>
      <c r="O31" s="22"/>
      <c r="P31" s="24"/>
      <c r="Q31" s="25"/>
      <c r="R31" s="7"/>
    </row>
    <row r="32" spans="1:18" ht="12.75">
      <c r="A32" s="19"/>
      <c r="B32" s="40" t="s">
        <v>4</v>
      </c>
      <c r="C32" s="28" t="s">
        <v>5</v>
      </c>
      <c r="D32" s="131" t="s">
        <v>6</v>
      </c>
      <c r="E32" s="42"/>
      <c r="F32" s="42"/>
      <c r="G32" s="43"/>
      <c r="H32" s="43"/>
      <c r="I32" s="22"/>
      <c r="J32" s="22"/>
      <c r="K32" s="22"/>
      <c r="L32" s="22"/>
      <c r="M32" s="22"/>
      <c r="N32" s="22"/>
      <c r="O32" s="22"/>
      <c r="P32" s="24"/>
      <c r="Q32" s="25"/>
      <c r="R32" s="7"/>
    </row>
    <row r="33" spans="1:18" ht="12.75">
      <c r="A33" s="19"/>
      <c r="B33" s="37"/>
      <c r="C33" s="40"/>
      <c r="D33" s="41"/>
      <c r="E33" s="42"/>
      <c r="F33" s="42"/>
      <c r="G33" s="43"/>
      <c r="H33" s="43"/>
      <c r="I33" s="22"/>
      <c r="J33" s="22"/>
      <c r="K33" s="22"/>
      <c r="L33" s="22"/>
      <c r="M33" s="22"/>
      <c r="N33" s="22"/>
      <c r="O33" s="22"/>
      <c r="P33" s="24"/>
      <c r="Q33" s="25"/>
      <c r="R33" s="7"/>
    </row>
    <row r="34" spans="1:18" ht="12">
      <c r="A34" s="2"/>
      <c r="B34" s="13"/>
      <c r="C34" s="655"/>
      <c r="D34" s="656"/>
      <c r="E34" s="656"/>
      <c r="F34" s="656"/>
      <c r="G34" s="656"/>
      <c r="H34" s="656"/>
      <c r="I34" s="656"/>
      <c r="J34" s="656"/>
      <c r="K34" s="656"/>
      <c r="L34" s="656"/>
      <c r="M34" s="656"/>
      <c r="N34" s="656"/>
      <c r="O34" s="656"/>
      <c r="P34" s="5"/>
      <c r="Q34" s="6"/>
      <c r="R34" s="7"/>
    </row>
    <row r="35" spans="1:18" ht="12">
      <c r="A35" s="2"/>
      <c r="B35" s="13"/>
      <c r="C35" s="15"/>
      <c r="D35" s="13"/>
      <c r="E35" s="17"/>
      <c r="F35" s="17"/>
      <c r="G35" s="16"/>
      <c r="H35" s="4"/>
      <c r="I35" s="4"/>
      <c r="J35" s="4"/>
      <c r="K35" s="4"/>
      <c r="L35" s="4"/>
      <c r="M35" s="4"/>
      <c r="N35" s="4"/>
      <c r="O35" s="4"/>
      <c r="P35" s="5"/>
      <c r="Q35" s="6"/>
      <c r="R35" s="7"/>
    </row>
    <row r="36" spans="1:18" ht="12">
      <c r="A36" s="9"/>
      <c r="B36" s="15"/>
      <c r="C36" s="15"/>
      <c r="D36" s="16"/>
      <c r="E36" s="4"/>
      <c r="F36" s="4"/>
      <c r="G36" s="4"/>
      <c r="H36" s="4"/>
      <c r="I36" s="4"/>
      <c r="J36" s="4"/>
      <c r="K36" s="4"/>
      <c r="L36" s="4"/>
      <c r="M36" s="8"/>
      <c r="N36" s="8"/>
      <c r="O36" s="8"/>
      <c r="P36" s="10"/>
      <c r="Q36" s="11"/>
      <c r="R36" s="12"/>
    </row>
  </sheetData>
  <sheetProtection/>
  <mergeCells count="5">
    <mergeCell ref="B21:Q21"/>
    <mergeCell ref="B23:Q23"/>
    <mergeCell ref="B27:C27"/>
    <mergeCell ref="B25:Q25"/>
    <mergeCell ref="C34:O34"/>
  </mergeCells>
  <hyperlinks>
    <hyperlink ref="D28" r:id="rId1" display="mailto:Thomas.Ranger@alliance-leicester.co.uk"/>
    <hyperlink ref="D32" r:id="rId2"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4"/>
  <headerFooter>
    <oddHeader>&amp;CHolmes Master Trust Investor Report - February 2012</oddHeader>
    <oddFooter>&amp;CPage 1</oddFooter>
  </headerFooter>
  <drawing r:id="rId3"/>
</worksheet>
</file>

<file path=xl/worksheets/sheet10.xml><?xml version="1.0" encoding="utf-8"?>
<worksheet xmlns="http://schemas.openxmlformats.org/spreadsheetml/2006/main" xmlns:r="http://schemas.openxmlformats.org/officeDocument/2006/relationships">
  <sheetPr>
    <pageSetUpPr fitToPage="1"/>
  </sheetPr>
  <dimension ref="A1:N16"/>
  <sheetViews>
    <sheetView view="pageLayout" workbookViewId="0" topLeftCell="A1">
      <selection activeCell="E22" sqref="E22"/>
    </sheetView>
  </sheetViews>
  <sheetFormatPr defaultColWidth="9.140625" defaultRowHeight="12"/>
  <cols>
    <col min="1" max="1" width="9.140625" style="0" customWidth="1"/>
    <col min="2" max="3" width="21.28125" style="0" customWidth="1"/>
    <col min="4" max="4" width="22.57421875" style="0" customWidth="1"/>
    <col min="5" max="5" width="22.8515625" style="0" customWidth="1"/>
    <col min="6" max="6" width="12.00390625" style="0" bestFit="1" customWidth="1"/>
    <col min="7" max="7" width="14.140625" style="0" bestFit="1" customWidth="1"/>
    <col min="8" max="8" width="14.28125" style="0" customWidth="1"/>
    <col min="9" max="9" width="16.8515625" style="0" customWidth="1"/>
    <col min="10" max="10" width="17.00390625" style="0" bestFit="1" customWidth="1"/>
    <col min="11" max="11" width="13.28125" style="0" customWidth="1"/>
    <col min="12" max="12" width="11.8515625" style="0" customWidth="1"/>
    <col min="13" max="13" width="13.7109375" style="0" customWidth="1"/>
  </cols>
  <sheetData>
    <row r="1" spans="2:14" ht="15" customHeight="1" thickBot="1">
      <c r="B1" s="568" t="s">
        <v>258</v>
      </c>
      <c r="C1" s="568"/>
      <c r="D1" s="225"/>
      <c r="E1" s="225"/>
      <c r="F1" s="225"/>
      <c r="G1" s="225"/>
      <c r="H1" s="225"/>
      <c r="I1" s="225"/>
      <c r="J1" s="225"/>
      <c r="K1" s="225"/>
      <c r="L1" s="225"/>
      <c r="M1" s="225"/>
      <c r="N1" s="225"/>
    </row>
    <row r="3" spans="1:13" ht="12.75" thickBot="1">
      <c r="A3" s="1"/>
      <c r="B3" s="197"/>
      <c r="C3" s="197"/>
      <c r="D3" s="197"/>
      <c r="E3" s="197"/>
      <c r="F3" s="197"/>
      <c r="G3" s="197"/>
      <c r="H3" s="197"/>
      <c r="I3" s="197"/>
      <c r="J3" s="197"/>
      <c r="K3" s="197"/>
      <c r="L3" s="197"/>
      <c r="M3" s="197"/>
    </row>
    <row r="4" spans="1:13" ht="16.5" customHeight="1" thickBot="1">
      <c r="A4" s="569"/>
      <c r="B4" s="599" t="s">
        <v>257</v>
      </c>
      <c r="C4" s="599" t="s">
        <v>459</v>
      </c>
      <c r="D4" s="602" t="s">
        <v>216</v>
      </c>
      <c r="E4" s="605" t="s">
        <v>217</v>
      </c>
      <c r="F4" s="605" t="s">
        <v>540</v>
      </c>
      <c r="G4" s="605" t="s">
        <v>541</v>
      </c>
      <c r="H4" s="605" t="s">
        <v>218</v>
      </c>
      <c r="I4" s="605" t="s">
        <v>219</v>
      </c>
      <c r="J4" s="605" t="s">
        <v>220</v>
      </c>
      <c r="K4" s="602" t="s">
        <v>221</v>
      </c>
      <c r="L4" s="605" t="s">
        <v>222</v>
      </c>
      <c r="M4" s="605" t="s">
        <v>223</v>
      </c>
    </row>
    <row r="5" spans="1:13" ht="12">
      <c r="A5" s="1"/>
      <c r="B5" s="609" t="s">
        <v>542</v>
      </c>
      <c r="C5" s="600" t="s">
        <v>458</v>
      </c>
      <c r="D5" s="603">
        <v>500000000</v>
      </c>
      <c r="E5" s="603" t="s">
        <v>359</v>
      </c>
      <c r="F5" s="611">
        <v>0.004151</v>
      </c>
      <c r="G5" s="611">
        <v>0.0013</v>
      </c>
      <c r="H5" s="603">
        <v>167193.05555555556</v>
      </c>
      <c r="I5" s="603">
        <v>316575914</v>
      </c>
      <c r="J5" s="606" t="s">
        <v>358</v>
      </c>
      <c r="K5" s="611"/>
      <c r="L5" s="611"/>
      <c r="M5" s="608">
        <v>0</v>
      </c>
    </row>
    <row r="6" spans="1:13" ht="12.75" thickBot="1">
      <c r="A6" s="1"/>
      <c r="B6" s="610" t="s">
        <v>576</v>
      </c>
      <c r="C6" s="601" t="s">
        <v>458</v>
      </c>
      <c r="D6" s="604">
        <v>500000000</v>
      </c>
      <c r="E6" s="604" t="s">
        <v>359</v>
      </c>
      <c r="F6" s="607">
        <v>0.0044737</v>
      </c>
      <c r="G6" s="607">
        <v>0.002</v>
      </c>
      <c r="H6" s="604">
        <v>130482.91666666669</v>
      </c>
      <c r="I6" s="604">
        <v>316455696.2</v>
      </c>
      <c r="J6" s="455" t="s">
        <v>358</v>
      </c>
      <c r="K6" s="607"/>
      <c r="L6" s="607"/>
      <c r="M6" s="586">
        <v>0</v>
      </c>
    </row>
    <row r="7" spans="1:13" ht="12">
      <c r="A7" s="1"/>
      <c r="C7" s="597"/>
      <c r="D7" s="570"/>
      <c r="E7" s="570"/>
      <c r="F7" s="588"/>
      <c r="G7" s="588"/>
      <c r="H7" s="570"/>
      <c r="I7" s="570"/>
      <c r="J7" s="588"/>
      <c r="K7" s="588"/>
      <c r="L7" s="588"/>
      <c r="M7" s="598"/>
    </row>
    <row r="8" spans="1:13" ht="12">
      <c r="A8" s="1"/>
      <c r="B8" s="597"/>
      <c r="C8" s="597"/>
      <c r="D8" s="570"/>
      <c r="E8" s="570"/>
      <c r="F8" s="588"/>
      <c r="G8" s="588"/>
      <c r="H8" s="570"/>
      <c r="I8" s="570"/>
      <c r="J8" s="588"/>
      <c r="K8" s="588"/>
      <c r="L8" s="588"/>
      <c r="M8" s="598"/>
    </row>
    <row r="10" spans="2:14" ht="12.75" thickBot="1">
      <c r="B10" s="568" t="s">
        <v>341</v>
      </c>
      <c r="C10" s="568"/>
      <c r="D10" s="225"/>
      <c r="E10" s="225"/>
      <c r="F10" s="225"/>
      <c r="G10" s="225"/>
      <c r="H10" s="225"/>
      <c r="I10" s="225"/>
      <c r="J10" s="225"/>
      <c r="K10" s="225"/>
      <c r="L10" s="225"/>
      <c r="M10" s="225"/>
      <c r="N10" s="225"/>
    </row>
    <row r="12" ht="12.75" thickBot="1"/>
    <row r="13" spans="2:4" ht="12.75" thickBot="1">
      <c r="B13" s="622" t="s">
        <v>257</v>
      </c>
      <c r="C13" s="623" t="s">
        <v>224</v>
      </c>
      <c r="D13" s="624" t="s">
        <v>342</v>
      </c>
    </row>
    <row r="14" spans="2:4" ht="12.75" thickBot="1">
      <c r="B14" s="625"/>
      <c r="C14" s="626"/>
      <c r="D14" s="627"/>
    </row>
    <row r="16" ht="12">
      <c r="B16" t="s">
        <v>578</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headerFooter>
    <oddHeader>&amp;CHolmes Master Trust Investor Report - February 2012</oddHeader>
    <oddFooter>&amp;C&amp;A</oddFooter>
  </headerFooter>
</worksheet>
</file>

<file path=xl/worksheets/sheet11.xml><?xml version="1.0" encoding="utf-8"?>
<worksheet xmlns="http://schemas.openxmlformats.org/spreadsheetml/2006/main" xmlns:r="http://schemas.openxmlformats.org/officeDocument/2006/relationships">
  <dimension ref="A2:C33"/>
  <sheetViews>
    <sheetView view="pageLayout" workbookViewId="0" topLeftCell="A2">
      <selection activeCell="B27" sqref="B24:B27"/>
    </sheetView>
  </sheetViews>
  <sheetFormatPr defaultColWidth="9.140625" defaultRowHeight="12"/>
  <cols>
    <col min="1" max="1" width="6.421875" style="0" customWidth="1"/>
    <col min="2" max="2" width="123.7109375" style="0" customWidth="1"/>
    <col min="3" max="3" width="47.57421875" style="0" customWidth="1"/>
    <col min="4" max="5" width="65.8515625" style="0" customWidth="1"/>
  </cols>
  <sheetData>
    <row r="1" ht="12.75" thickBot="1"/>
    <row r="2" spans="1:3" ht="12.75" thickBot="1">
      <c r="A2" s="4"/>
      <c r="B2" s="589" t="s">
        <v>147</v>
      </c>
      <c r="C2" s="590"/>
    </row>
    <row r="3" spans="1:3" ht="12">
      <c r="A3" s="4"/>
      <c r="B3" s="89" t="s">
        <v>148</v>
      </c>
      <c r="C3" s="185"/>
    </row>
    <row r="4" spans="1:3" ht="12">
      <c r="A4" s="4"/>
      <c r="B4" s="103" t="s">
        <v>435</v>
      </c>
      <c r="C4" s="186" t="s">
        <v>149</v>
      </c>
    </row>
    <row r="5" spans="1:3" ht="12">
      <c r="A5" s="4"/>
      <c r="B5" s="103"/>
      <c r="C5" s="186"/>
    </row>
    <row r="6" spans="1:3" ht="12">
      <c r="A6" s="4"/>
      <c r="B6" s="90" t="s">
        <v>150</v>
      </c>
      <c r="C6" s="186"/>
    </row>
    <row r="7" spans="1:3" ht="12">
      <c r="A7" s="4"/>
      <c r="B7" s="103" t="s">
        <v>175</v>
      </c>
      <c r="C7" s="186" t="s">
        <v>149</v>
      </c>
    </row>
    <row r="8" spans="1:3" ht="12">
      <c r="A8" s="4"/>
      <c r="B8" s="103" t="s">
        <v>434</v>
      </c>
      <c r="C8" s="186" t="s">
        <v>149</v>
      </c>
    </row>
    <row r="9" spans="1:3" ht="12">
      <c r="A9" s="4"/>
      <c r="B9" s="103" t="s">
        <v>344</v>
      </c>
      <c r="C9" s="186" t="s">
        <v>149</v>
      </c>
    </row>
    <row r="10" spans="1:3" ht="12">
      <c r="A10" s="4"/>
      <c r="B10" s="103"/>
      <c r="C10" s="186"/>
    </row>
    <row r="11" spans="1:3" ht="12">
      <c r="A11" s="4"/>
      <c r="B11" s="103"/>
      <c r="C11" s="186"/>
    </row>
    <row r="12" spans="1:3" ht="12">
      <c r="A12" s="4"/>
      <c r="B12" s="90" t="s">
        <v>151</v>
      </c>
      <c r="C12" s="186"/>
    </row>
    <row r="13" spans="1:3" ht="12">
      <c r="A13" s="4"/>
      <c r="B13" s="103"/>
      <c r="C13" s="186"/>
    </row>
    <row r="14" spans="1:3" ht="42" customHeight="1">
      <c r="A14" s="4"/>
      <c r="B14" s="314" t="s">
        <v>436</v>
      </c>
      <c r="C14" s="236" t="s">
        <v>545</v>
      </c>
    </row>
    <row r="15" spans="1:3" ht="48">
      <c r="A15" s="4"/>
      <c r="B15" s="313" t="s">
        <v>583</v>
      </c>
      <c r="C15" s="236" t="s">
        <v>149</v>
      </c>
    </row>
    <row r="16" spans="1:3" ht="12">
      <c r="A16" s="4"/>
      <c r="B16" s="103"/>
      <c r="C16" s="186"/>
    </row>
    <row r="17" spans="1:3" ht="12.75" thickBot="1">
      <c r="A17" s="4"/>
      <c r="B17" s="104" t="s">
        <v>345</v>
      </c>
      <c r="C17" s="132"/>
    </row>
    <row r="18" spans="1:3" ht="12">
      <c r="A18" s="4"/>
      <c r="B18" s="73" t="s">
        <v>546</v>
      </c>
      <c r="C18" s="105"/>
    </row>
    <row r="19" spans="1:3" ht="12">
      <c r="A19" s="2"/>
      <c r="B19" s="13"/>
      <c r="C19" s="3"/>
    </row>
    <row r="20" spans="1:3" ht="12">
      <c r="A20" s="4"/>
      <c r="B20" s="84" t="s">
        <v>152</v>
      </c>
      <c r="C20" s="106"/>
    </row>
    <row r="21" spans="1:2" ht="12">
      <c r="A21" s="591">
        <v>1</v>
      </c>
      <c r="B21" s="187" t="s">
        <v>460</v>
      </c>
    </row>
    <row r="22" ht="24">
      <c r="B22" s="14" t="s">
        <v>523</v>
      </c>
    </row>
    <row r="23" spans="1:2" ht="12">
      <c r="A23" s="591">
        <v>2</v>
      </c>
      <c r="B23" s="187" t="s">
        <v>461</v>
      </c>
    </row>
    <row r="24" ht="12" customHeight="1">
      <c r="B24" s="690" t="s">
        <v>462</v>
      </c>
    </row>
    <row r="25" ht="12">
      <c r="B25" s="690"/>
    </row>
    <row r="26" ht="12">
      <c r="B26" s="690"/>
    </row>
    <row r="27" spans="1:2" ht="12">
      <c r="A27" s="591">
        <v>3</v>
      </c>
      <c r="B27" s="187" t="s">
        <v>525</v>
      </c>
    </row>
    <row r="28" ht="12" customHeight="1">
      <c r="B28" s="14" t="s">
        <v>524</v>
      </c>
    </row>
    <row r="29" spans="1:2" ht="12">
      <c r="A29" s="591">
        <v>4</v>
      </c>
      <c r="B29" s="187" t="s">
        <v>547</v>
      </c>
    </row>
    <row r="30" ht="12" customHeight="1">
      <c r="B30" s="691" t="s">
        <v>548</v>
      </c>
    </row>
    <row r="31" ht="12">
      <c r="B31" s="691"/>
    </row>
    <row r="32" ht="12">
      <c r="B32" s="691"/>
    </row>
    <row r="33" ht="12">
      <c r="B33" s="691"/>
    </row>
  </sheetData>
  <sheetProtection/>
  <mergeCells count="2">
    <mergeCell ref="B24:B26"/>
    <mergeCell ref="B30:B33"/>
  </mergeCells>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Issuer Investor Report - February 2012</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2"/>
  <sheetViews>
    <sheetView view="pageLayout" zoomScale="85" zoomScalePageLayoutView="85" workbookViewId="0" topLeftCell="A1">
      <selection activeCell="D26" sqref="D26"/>
    </sheetView>
  </sheetViews>
  <sheetFormatPr defaultColWidth="9.140625" defaultRowHeight="12"/>
  <cols>
    <col min="1" max="1" width="9.140625" style="0" customWidth="1"/>
    <col min="2" max="2" width="33.7109375" style="0" customWidth="1"/>
    <col min="3" max="3" width="40.00390625" style="0" customWidth="1"/>
    <col min="4" max="4" width="34.00390625" style="0" customWidth="1"/>
    <col min="5" max="5" width="44.7109375" style="0" customWidth="1"/>
    <col min="6" max="6" width="36.00390625" style="0" customWidth="1"/>
    <col min="7" max="7" width="83.421875" style="0" customWidth="1"/>
    <col min="8" max="8" width="9.140625" style="0" customWidth="1"/>
  </cols>
  <sheetData>
    <row r="1" spans="2:7" ht="12">
      <c r="B1" s="200" t="s">
        <v>235</v>
      </c>
      <c r="C1" s="201"/>
      <c r="D1" s="202"/>
      <c r="E1" s="202"/>
      <c r="F1" s="203"/>
      <c r="G1" s="204"/>
    </row>
    <row r="2" spans="2:7" ht="12.75" thickBot="1">
      <c r="B2" s="200"/>
      <c r="C2" s="205"/>
      <c r="D2" s="206"/>
      <c r="E2" s="206"/>
      <c r="F2" s="203"/>
      <c r="G2" s="204"/>
    </row>
    <row r="3" spans="2:7" ht="12.75" thickBot="1">
      <c r="B3" s="457" t="s">
        <v>463</v>
      </c>
      <c r="C3" s="207" t="s">
        <v>342</v>
      </c>
      <c r="D3" s="208" t="s">
        <v>236</v>
      </c>
      <c r="E3" s="209" t="s">
        <v>237</v>
      </c>
      <c r="F3" s="208" t="s">
        <v>238</v>
      </c>
      <c r="G3" s="458" t="s">
        <v>239</v>
      </c>
    </row>
    <row r="4" spans="2:7" ht="12">
      <c r="B4" s="234" t="s">
        <v>240</v>
      </c>
      <c r="C4" s="185" t="s">
        <v>512</v>
      </c>
      <c r="D4" s="185"/>
      <c r="E4" s="227"/>
      <c r="F4" s="615"/>
      <c r="G4" s="228"/>
    </row>
    <row r="5" spans="2:7" ht="12">
      <c r="B5" s="230" t="s">
        <v>201</v>
      </c>
      <c r="C5" s="231" t="s">
        <v>272</v>
      </c>
      <c r="D5" s="231"/>
      <c r="E5" s="231"/>
      <c r="F5" s="616"/>
      <c r="G5" s="231"/>
    </row>
    <row r="6" spans="2:7" ht="12">
      <c r="B6" s="234" t="s">
        <v>241</v>
      </c>
      <c r="C6" s="459" t="s">
        <v>273</v>
      </c>
      <c r="D6" s="459"/>
      <c r="E6" s="459"/>
      <c r="F6" s="460"/>
      <c r="G6" s="461"/>
    </row>
    <row r="7" spans="2:7" ht="12">
      <c r="B7" s="657" t="s">
        <v>195</v>
      </c>
      <c r="C7" s="658" t="s">
        <v>242</v>
      </c>
      <c r="D7" s="658" t="str">
        <f>VLOOKUP(C7,'[2]Bloomberg Ratings'!$A$14:$B$22,2,FALSE)</f>
        <v>A+ / A1 *- / A+</v>
      </c>
      <c r="E7" s="658" t="str">
        <f>VLOOKUP(C7,'[2]Bloomberg Ratings'!$A$13:$C$22,3,FALSE)</f>
        <v>F1 / P-1 / A-1</v>
      </c>
      <c r="F7" s="617" t="s">
        <v>122</v>
      </c>
      <c r="G7" s="233" t="s">
        <v>520</v>
      </c>
    </row>
    <row r="8" spans="2:7" ht="24">
      <c r="B8" s="657"/>
      <c r="C8" s="658"/>
      <c r="D8" s="658"/>
      <c r="E8" s="658"/>
      <c r="F8" s="617" t="s">
        <v>464</v>
      </c>
      <c r="G8" s="233" t="s">
        <v>465</v>
      </c>
    </row>
    <row r="9" spans="2:7" ht="12">
      <c r="B9" s="657"/>
      <c r="C9" s="658"/>
      <c r="D9" s="658"/>
      <c r="E9" s="658"/>
      <c r="F9" s="617" t="s">
        <v>259</v>
      </c>
      <c r="G9" s="233" t="s">
        <v>466</v>
      </c>
    </row>
    <row r="10" spans="2:7" ht="12">
      <c r="B10" s="657"/>
      <c r="C10" s="658"/>
      <c r="D10" s="658"/>
      <c r="E10" s="658"/>
      <c r="F10" s="617" t="s">
        <v>467</v>
      </c>
      <c r="G10" s="233" t="s">
        <v>468</v>
      </c>
    </row>
    <row r="11" spans="2:7" ht="12">
      <c r="B11" s="657"/>
      <c r="C11" s="658"/>
      <c r="D11" s="658"/>
      <c r="E11" s="658"/>
      <c r="F11" s="617" t="s">
        <v>259</v>
      </c>
      <c r="G11" s="233" t="s">
        <v>260</v>
      </c>
    </row>
    <row r="12" spans="2:7" ht="24">
      <c r="B12" s="657"/>
      <c r="C12" s="658"/>
      <c r="D12" s="658"/>
      <c r="E12" s="658"/>
      <c r="F12" s="617" t="s">
        <v>469</v>
      </c>
      <c r="G12" s="233" t="s">
        <v>470</v>
      </c>
    </row>
    <row r="13" spans="2:7" ht="12">
      <c r="B13" s="234" t="s">
        <v>243</v>
      </c>
      <c r="C13" s="186" t="s">
        <v>242</v>
      </c>
      <c r="D13" s="186" t="str">
        <f>VLOOKUP(C13,'[2]Bloomberg Ratings'!A13:C22,2,FALSE)</f>
        <v>A+ / A1 *- / A+</v>
      </c>
      <c r="E13" s="186" t="str">
        <f>VLOOKUP(C13,'[2]Bloomberg Ratings'!$A$14:C22,3,FALSE)</f>
        <v>F1 / P-1 / A-1</v>
      </c>
      <c r="G13" s="229"/>
    </row>
    <row r="14" spans="2:7" ht="12">
      <c r="B14" s="230" t="s">
        <v>244</v>
      </c>
      <c r="C14" s="231" t="s">
        <v>242</v>
      </c>
      <c r="D14" s="231" t="str">
        <f>VLOOKUP(C14,'[2]Bloomberg Ratings'!$A$14:$C$26,2,FALSE)</f>
        <v>A+ / A1 *- / A+</v>
      </c>
      <c r="E14" s="231" t="str">
        <f>VLOOKUP(C14,'[2]Bloomberg Ratings'!$A$14:C26,3,FALSE)</f>
        <v>F1 / P-1 / A-1</v>
      </c>
      <c r="F14" s="618"/>
      <c r="G14" s="233"/>
    </row>
    <row r="15" spans="2:7" ht="12">
      <c r="B15" s="234" t="s">
        <v>261</v>
      </c>
      <c r="C15" s="186" t="s">
        <v>242</v>
      </c>
      <c r="D15" s="186" t="str">
        <f>VLOOKUP(C15,'[2]Bloomberg Ratings'!$A$14:$C$26,2,FALSE)</f>
        <v>A+ / A1 *- / A+</v>
      </c>
      <c r="E15" s="186" t="str">
        <f>VLOOKUP(C15,'[2]Bloomberg Ratings'!$A$14:C27,3,FALSE)</f>
        <v>F1 / P-1 / A-1</v>
      </c>
      <c r="G15" s="235"/>
    </row>
    <row r="16" spans="2:7" ht="120">
      <c r="B16" s="659" t="s">
        <v>471</v>
      </c>
      <c r="C16" s="658" t="s">
        <v>242</v>
      </c>
      <c r="D16" s="658" t="str">
        <f>VLOOKUP(C16,'[2]Bloomberg Ratings'!$A$14:$C$26,2,FALSE)</f>
        <v>A+ / A1 *- / A+</v>
      </c>
      <c r="E16" s="658" t="str">
        <f>VLOOKUP(C16,'[2]Bloomberg Ratings'!$A$14:C28,3,FALSE)</f>
        <v>F1 / P-1 / A-1</v>
      </c>
      <c r="F16" s="619" t="s">
        <v>262</v>
      </c>
      <c r="G16" s="233" t="s">
        <v>472</v>
      </c>
    </row>
    <row r="17" spans="2:7" ht="48">
      <c r="B17" s="659"/>
      <c r="C17" s="658"/>
      <c r="D17" s="658" t="e">
        <f>VLOOKUP(C17,'[2]Bloomberg Ratings'!$A$14:$C$26,2,FALSE)</f>
        <v>#N/A</v>
      </c>
      <c r="E17" s="658" t="e">
        <f>VLOOKUP(C17,'[2]Bloomberg Ratings'!$A$14:C29,3,FALSE)</f>
        <v>#N/A</v>
      </c>
      <c r="F17" s="617" t="s">
        <v>263</v>
      </c>
      <c r="G17" s="233" t="s">
        <v>473</v>
      </c>
    </row>
    <row r="18" spans="2:7" s="460" customFormat="1" ht="132">
      <c r="B18" s="613" t="s">
        <v>474</v>
      </c>
      <c r="C18" s="614" t="s">
        <v>242</v>
      </c>
      <c r="D18" s="628" t="str">
        <f>VLOOKUP(C18,'[2]Bloomberg Ratings'!$A$14:$C$26,2,FALSE)</f>
        <v>A+ / A1 *- / A+</v>
      </c>
      <c r="E18" s="628" t="str">
        <f>VLOOKUP(C18,'[2]Bloomberg Ratings'!$A$14:C30,3,FALSE)</f>
        <v>F1 / P-1 / A-1</v>
      </c>
      <c r="F18" s="462" t="s">
        <v>264</v>
      </c>
      <c r="G18" s="461" t="s">
        <v>475</v>
      </c>
    </row>
    <row r="19" spans="2:7" ht="36">
      <c r="B19" s="657" t="s">
        <v>245</v>
      </c>
      <c r="C19" s="658" t="s">
        <v>242</v>
      </c>
      <c r="D19" s="658" t="str">
        <f>VLOOKUP(C19,'[2]Bloomberg Ratings'!$A$14:$C$26,2,FALSE)</f>
        <v>A+ / A1 *- / A+</v>
      </c>
      <c r="E19" s="658" t="str">
        <f>VLOOKUP(C19,'[2]Bloomberg Ratings'!$A$14:C31,3,FALSE)</f>
        <v>F1 / P-1 / A-1</v>
      </c>
      <c r="F19" s="617" t="s">
        <v>265</v>
      </c>
      <c r="G19" s="233" t="s">
        <v>266</v>
      </c>
    </row>
    <row r="20" spans="2:7" ht="36">
      <c r="B20" s="657"/>
      <c r="C20" s="658"/>
      <c r="D20" s="658" t="e">
        <f>VLOOKUP(C20,'[2]Bloomberg Ratings'!$A$14:$C$26,2,FALSE)</f>
        <v>#N/A</v>
      </c>
      <c r="E20" s="658" t="e">
        <f>VLOOKUP(C20,'[2]Bloomberg Ratings'!$A$14:C32,3,FALSE)</f>
        <v>#N/A</v>
      </c>
      <c r="F20" s="617" t="s">
        <v>267</v>
      </c>
      <c r="G20" s="233" t="s">
        <v>268</v>
      </c>
    </row>
    <row r="21" spans="2:7" ht="36" customHeight="1">
      <c r="B21" s="661" t="s">
        <v>476</v>
      </c>
      <c r="C21" s="662" t="s">
        <v>246</v>
      </c>
      <c r="D21" s="662" t="str">
        <f>VLOOKUP(C21,'[2]Bloomberg Ratings'!$A$14:$C$26,2,FALSE)</f>
        <v>A+ / A1 *- / A+</v>
      </c>
      <c r="E21" s="662" t="str">
        <f>VLOOKUP(C21,'[2]Bloomberg Ratings'!$A$14:C33,3,FALSE)</f>
        <v>F1 / P-1 / A-1</v>
      </c>
      <c r="F21" s="462" t="s">
        <v>269</v>
      </c>
      <c r="G21" s="461" t="s">
        <v>270</v>
      </c>
    </row>
    <row r="22" spans="2:7" ht="36" customHeight="1">
      <c r="B22" s="661"/>
      <c r="C22" s="662"/>
      <c r="D22" s="662" t="e">
        <f>VLOOKUP(C22,'[2]Bloomberg Ratings'!$A$14:$C$26,2,FALSE)</f>
        <v>#N/A</v>
      </c>
      <c r="E22" s="662" t="e">
        <f>VLOOKUP(C22,'[2]Bloomberg Ratings'!$A$14:C34,3,FALSE)</f>
        <v>#N/A</v>
      </c>
      <c r="F22" s="660" t="s">
        <v>267</v>
      </c>
      <c r="G22" s="660" t="s">
        <v>271</v>
      </c>
    </row>
    <row r="23" spans="2:7" ht="12">
      <c r="B23" s="661"/>
      <c r="C23" s="662"/>
      <c r="D23" s="662" t="e">
        <f>VLOOKUP(C23,'[2]Bloomberg Ratings'!$A$14:$C$26,2,FALSE)</f>
        <v>#N/A</v>
      </c>
      <c r="E23" s="662" t="e">
        <f>VLOOKUP(C23,'[2]Bloomberg Ratings'!$A$14:C35,3,FALSE)</f>
        <v>#N/A</v>
      </c>
      <c r="F23" s="660"/>
      <c r="G23" s="660"/>
    </row>
    <row r="24" spans="2:7" ht="12">
      <c r="B24" s="661"/>
      <c r="C24" s="614"/>
      <c r="D24" s="628"/>
      <c r="E24" s="628"/>
      <c r="F24" s="660"/>
      <c r="G24" s="660"/>
    </row>
    <row r="25" spans="2:7" ht="12">
      <c r="B25" s="661"/>
      <c r="C25" s="614" t="s">
        <v>477</v>
      </c>
      <c r="D25" s="633" t="s">
        <v>582</v>
      </c>
      <c r="E25" s="633" t="s">
        <v>469</v>
      </c>
      <c r="F25" s="462" t="s">
        <v>478</v>
      </c>
      <c r="G25" s="612" t="s">
        <v>478</v>
      </c>
    </row>
    <row r="26" spans="2:7" ht="12">
      <c r="B26" s="661"/>
      <c r="C26" s="614" t="s">
        <v>479</v>
      </c>
      <c r="D26" s="628" t="str">
        <f>VLOOKUP(C26,'[2]Bloomberg Ratings'!$A$14:$C$26,2,FALSE)</f>
        <v>AA / A1 / A+</v>
      </c>
      <c r="E26" s="628" t="str">
        <f>VLOOKUP(C26,'[2]Bloomberg Ratings'!$A$14:C39,3,FALSE)</f>
        <v>F1+ / P-1 / A-1</v>
      </c>
      <c r="F26" s="462" t="s">
        <v>478</v>
      </c>
      <c r="G26" s="612" t="s">
        <v>478</v>
      </c>
    </row>
    <row r="27" spans="2:7" ht="12">
      <c r="B27" s="613"/>
      <c r="C27" s="614" t="s">
        <v>543</v>
      </c>
      <c r="D27" s="628" t="str">
        <f>VLOOKUP(C27,'[2]Bloomberg Ratings'!$A$14:$C$26,2,FALSE)</f>
        <v>A+ / Aa3 *- / A+</v>
      </c>
      <c r="E27" s="628" t="str">
        <f>VLOOKUP(C27,'[2]Bloomberg Ratings'!$A$14:C40,3,FALSE)</f>
        <v>F1+ / P-1 / A-1</v>
      </c>
      <c r="F27" s="462" t="s">
        <v>478</v>
      </c>
      <c r="G27" s="612" t="s">
        <v>478</v>
      </c>
    </row>
    <row r="28" spans="2:7" ht="12">
      <c r="B28" s="613"/>
      <c r="C28" s="614" t="s">
        <v>544</v>
      </c>
      <c r="D28" s="628" t="s">
        <v>579</v>
      </c>
      <c r="E28" s="614" t="s">
        <v>518</v>
      </c>
      <c r="F28" s="462" t="s">
        <v>478</v>
      </c>
      <c r="G28" s="612" t="s">
        <v>478</v>
      </c>
    </row>
    <row r="29" spans="2:7" ht="12">
      <c r="B29" s="230" t="s">
        <v>480</v>
      </c>
      <c r="C29" s="231" t="s">
        <v>424</v>
      </c>
      <c r="D29" s="231" t="s">
        <v>577</v>
      </c>
      <c r="E29" s="231" t="s">
        <v>518</v>
      </c>
      <c r="F29" s="620"/>
      <c r="G29" s="232"/>
    </row>
    <row r="30" spans="2:7" ht="12">
      <c r="B30" s="463" t="s">
        <v>481</v>
      </c>
      <c r="C30" s="459" t="s">
        <v>425</v>
      </c>
      <c r="D30" s="459"/>
      <c r="E30" s="459"/>
      <c r="F30" s="462"/>
      <c r="G30" s="612"/>
    </row>
    <row r="31" spans="2:7" ht="12.75" thickBot="1">
      <c r="B31" s="237" t="s">
        <v>482</v>
      </c>
      <c r="C31" s="238" t="s">
        <v>424</v>
      </c>
      <c r="D31" s="464"/>
      <c r="E31" s="464"/>
      <c r="F31" s="621"/>
      <c r="G31" s="464"/>
    </row>
    <row r="32" spans="2:7" ht="12">
      <c r="B32" t="s">
        <v>483</v>
      </c>
      <c r="E32" s="465"/>
      <c r="F32" s="462"/>
      <c r="G32" s="465"/>
    </row>
  </sheetData>
  <sheetProtection/>
  <mergeCells count="18">
    <mergeCell ref="G22:G24"/>
    <mergeCell ref="B19:B20"/>
    <mergeCell ref="B21:B26"/>
    <mergeCell ref="C21:C23"/>
    <mergeCell ref="D21:D23"/>
    <mergeCell ref="E21:E23"/>
    <mergeCell ref="F22:F24"/>
    <mergeCell ref="C19:C20"/>
    <mergeCell ref="D19:D20"/>
    <mergeCell ref="E19:E20"/>
    <mergeCell ref="B7:B12"/>
    <mergeCell ref="C7:C12"/>
    <mergeCell ref="D7:D12"/>
    <mergeCell ref="E7:E12"/>
    <mergeCell ref="B16:B17"/>
    <mergeCell ref="C16:C17"/>
    <mergeCell ref="D16:D17"/>
    <mergeCell ref="E16:E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February 2012</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73"/>
  <sheetViews>
    <sheetView view="pageLayout" zoomScale="85" zoomScalePageLayoutView="85" workbookViewId="0" topLeftCell="A1">
      <selection activeCell="J27" sqref="J27"/>
    </sheetView>
  </sheetViews>
  <sheetFormatPr defaultColWidth="15.7109375" defaultRowHeight="12"/>
  <cols>
    <col min="1" max="1" width="6.421875" style="1" customWidth="1"/>
    <col min="2" max="2" width="32.140625" style="1" customWidth="1"/>
    <col min="3" max="3" width="15.7109375" style="1" customWidth="1"/>
    <col min="4" max="5" width="17.00390625" style="1" customWidth="1"/>
    <col min="6" max="6" width="20.421875" style="1" bestFit="1" customWidth="1"/>
    <col min="7" max="8" width="17.00390625" style="1" customWidth="1"/>
    <col min="9" max="9" width="32.140625" style="1" customWidth="1"/>
    <col min="10" max="10" width="17.00390625" style="1" customWidth="1"/>
    <col min="11" max="11" width="12.140625" style="1" customWidth="1"/>
    <col min="12" max="12" width="23.421875" style="1" customWidth="1"/>
    <col min="13" max="13" width="20.7109375" style="1" customWidth="1"/>
    <col min="14" max="16384" width="15.7109375" style="1" customWidth="1"/>
  </cols>
  <sheetData>
    <row r="2" spans="2:13" ht="12.75" thickBot="1">
      <c r="B2" s="44" t="s">
        <v>10</v>
      </c>
      <c r="C2" s="44"/>
      <c r="D2" s="44"/>
      <c r="E2" s="44"/>
      <c r="F2" s="44"/>
      <c r="G2" s="44"/>
      <c r="H2" s="44"/>
      <c r="I2" s="44"/>
      <c r="J2" s="44"/>
      <c r="K2" s="44"/>
      <c r="L2" s="44"/>
      <c r="M2" s="44"/>
    </row>
    <row r="3" ht="12.75" thickBot="1"/>
    <row r="4" spans="2:13" ht="12">
      <c r="B4" s="317" t="s">
        <v>7</v>
      </c>
      <c r="C4" s="318"/>
      <c r="D4" s="319"/>
      <c r="E4" s="319"/>
      <c r="F4" s="320"/>
      <c r="I4" s="321" t="s">
        <v>154</v>
      </c>
      <c r="J4" s="322"/>
      <c r="K4" s="634"/>
      <c r="L4" s="322"/>
      <c r="M4" s="638"/>
    </row>
    <row r="5" spans="2:13" ht="12.75" thickBot="1">
      <c r="B5" s="323"/>
      <c r="C5" s="324"/>
      <c r="D5" s="324"/>
      <c r="E5" s="324"/>
      <c r="F5" s="325"/>
      <c r="I5" s="326"/>
      <c r="J5" s="327"/>
      <c r="K5" s="649"/>
      <c r="L5" s="327"/>
      <c r="M5" s="641"/>
    </row>
    <row r="6" spans="2:13" ht="12">
      <c r="B6" s="575" t="s">
        <v>8</v>
      </c>
      <c r="C6" s="79"/>
      <c r="D6" s="108"/>
      <c r="E6" s="82"/>
      <c r="F6" s="329">
        <v>115191</v>
      </c>
      <c r="I6" s="112" t="s">
        <v>553</v>
      </c>
      <c r="J6" s="46"/>
      <c r="K6" s="646"/>
      <c r="L6" s="45"/>
      <c r="M6" s="639">
        <v>13529761448.45</v>
      </c>
    </row>
    <row r="7" spans="2:14" ht="12.75" thickBot="1">
      <c r="B7" s="66" t="s">
        <v>9</v>
      </c>
      <c r="C7" s="80"/>
      <c r="D7" s="107"/>
      <c r="E7" s="109"/>
      <c r="F7" s="330">
        <v>6399214137.68</v>
      </c>
      <c r="I7" s="112" t="s">
        <v>554</v>
      </c>
      <c r="J7" s="46"/>
      <c r="K7" s="646"/>
      <c r="L7" s="45"/>
      <c r="M7" s="583">
        <v>13729549152.37</v>
      </c>
      <c r="N7" s="331"/>
    </row>
    <row r="8" spans="2:13" ht="12">
      <c r="B8" s="575" t="s">
        <v>550</v>
      </c>
      <c r="C8" s="79"/>
      <c r="D8" s="108"/>
      <c r="E8" s="82"/>
      <c r="F8" s="581">
        <v>128848</v>
      </c>
      <c r="G8"/>
      <c r="I8" s="110" t="s">
        <v>555</v>
      </c>
      <c r="J8" s="45"/>
      <c r="K8" s="646"/>
      <c r="L8" s="45"/>
      <c r="M8" s="332">
        <v>32780127.340000372</v>
      </c>
    </row>
    <row r="9" spans="2:13" ht="12">
      <c r="B9" s="576" t="s">
        <v>551</v>
      </c>
      <c r="C9" s="54"/>
      <c r="D9" s="18"/>
      <c r="E9" s="582"/>
      <c r="F9" s="583">
        <v>13450613168.15</v>
      </c>
      <c r="G9"/>
      <c r="I9" s="110" t="s">
        <v>556</v>
      </c>
      <c r="J9" s="45"/>
      <c r="K9" s="646"/>
      <c r="L9" s="45"/>
      <c r="M9" s="332">
        <v>45371157.36941203</v>
      </c>
    </row>
    <row r="10" spans="2:13" ht="12.75" thickBot="1">
      <c r="B10" s="66" t="s">
        <v>552</v>
      </c>
      <c r="C10" s="80"/>
      <c r="D10" s="107"/>
      <c r="E10" s="584"/>
      <c r="F10" s="585">
        <v>0.02967554503433</v>
      </c>
      <c r="I10" s="110" t="s">
        <v>557</v>
      </c>
      <c r="J10" s="45"/>
      <c r="K10" s="646"/>
      <c r="L10" s="45"/>
      <c r="M10" s="332">
        <v>195779680.2005876</v>
      </c>
    </row>
    <row r="11" spans="9:13" ht="12">
      <c r="I11" s="112" t="s">
        <v>558</v>
      </c>
      <c r="J11" s="46"/>
      <c r="K11" s="646"/>
      <c r="L11" s="45"/>
      <c r="M11" s="332">
        <v>0</v>
      </c>
    </row>
    <row r="12" spans="2:13" ht="12">
      <c r="B12" s="54"/>
      <c r="C12" s="54"/>
      <c r="D12" s="18"/>
      <c r="E12" s="18"/>
      <c r="F12" s="133"/>
      <c r="I12" s="112" t="s">
        <v>559</v>
      </c>
      <c r="J12" s="46"/>
      <c r="K12" s="646"/>
      <c r="L12" s="45"/>
      <c r="M12" s="332">
        <v>11167191146.809982</v>
      </c>
    </row>
    <row r="13" spans="2:13" ht="12">
      <c r="B13" s="54"/>
      <c r="C13" s="54"/>
      <c r="D13" s="18"/>
      <c r="E13" s="18"/>
      <c r="F13" s="133"/>
      <c r="I13" s="112" t="s">
        <v>560</v>
      </c>
      <c r="J13" s="46"/>
      <c r="K13" s="646"/>
      <c r="L13" s="45"/>
      <c r="M13" s="333">
        <v>0.8253797518425072</v>
      </c>
    </row>
    <row r="14" spans="2:13" ht="12">
      <c r="B14" s="54"/>
      <c r="C14" s="54"/>
      <c r="D14" s="18"/>
      <c r="E14" s="18"/>
      <c r="F14" s="133"/>
      <c r="I14" s="112" t="s">
        <v>561</v>
      </c>
      <c r="J14" s="46"/>
      <c r="K14" s="646"/>
      <c r="L14" s="45"/>
      <c r="M14" s="334">
        <v>2362570301.640026</v>
      </c>
    </row>
    <row r="15" spans="2:13" ht="12">
      <c r="B15" s="54"/>
      <c r="C15" s="54"/>
      <c r="D15" s="18"/>
      <c r="E15" s="18"/>
      <c r="F15" s="133"/>
      <c r="I15" s="112" t="s">
        <v>562</v>
      </c>
      <c r="J15" s="46"/>
      <c r="K15" s="646"/>
      <c r="L15" s="45"/>
      <c r="M15" s="333">
        <v>0.17462024815749339</v>
      </c>
    </row>
    <row r="16" spans="2:13" ht="12">
      <c r="B16" s="54"/>
      <c r="C16" s="54"/>
      <c r="D16" s="18"/>
      <c r="E16" s="18"/>
      <c r="F16" s="133"/>
      <c r="I16" s="112" t="s">
        <v>563</v>
      </c>
      <c r="J16" s="46"/>
      <c r="K16" s="647" t="s">
        <v>584</v>
      </c>
      <c r="L16" s="642" t="s">
        <v>585</v>
      </c>
      <c r="M16" s="644">
        <v>180535444.28</v>
      </c>
    </row>
    <row r="17" spans="2:13" ht="12" customHeight="1">
      <c r="B17" s="54"/>
      <c r="C17" s="54"/>
      <c r="D17" s="18"/>
      <c r="E17" s="18"/>
      <c r="F17" s="133"/>
      <c r="I17" s="636"/>
      <c r="J17" s="46"/>
      <c r="K17" s="647" t="s">
        <v>586</v>
      </c>
      <c r="L17" s="642" t="s">
        <v>594</v>
      </c>
      <c r="M17" s="643">
        <v>568464605.91</v>
      </c>
    </row>
    <row r="18" spans="9:13" ht="12" customHeight="1">
      <c r="I18" s="636"/>
      <c r="J18" s="135"/>
      <c r="K18" s="647" t="s">
        <v>587</v>
      </c>
      <c r="L18" s="642" t="s">
        <v>588</v>
      </c>
      <c r="M18" s="643">
        <v>140802070.43</v>
      </c>
    </row>
    <row r="19" spans="9:13" ht="12">
      <c r="I19" s="636"/>
      <c r="J19" s="135"/>
      <c r="K19" s="647" t="s">
        <v>127</v>
      </c>
      <c r="L19" s="642" t="s">
        <v>589</v>
      </c>
      <c r="M19" s="640">
        <v>0</v>
      </c>
    </row>
    <row r="20" spans="9:13" ht="12">
      <c r="I20" s="636"/>
      <c r="J20" s="135"/>
      <c r="K20" s="647" t="s">
        <v>590</v>
      </c>
      <c r="L20" s="642" t="s">
        <v>591</v>
      </c>
      <c r="M20" s="643">
        <v>178844.39</v>
      </c>
    </row>
    <row r="21" spans="9:13" ht="12">
      <c r="I21" s="636"/>
      <c r="J21" s="135"/>
      <c r="K21" s="65"/>
      <c r="L21" s="645" t="s">
        <v>593</v>
      </c>
      <c r="M21" s="334">
        <v>889980965.0098599</v>
      </c>
    </row>
    <row r="22" spans="9:13" ht="12.75" thickBot="1">
      <c r="I22" s="111" t="s">
        <v>564</v>
      </c>
      <c r="J22" s="637"/>
      <c r="K22" s="648"/>
      <c r="L22" s="153" t="s">
        <v>592</v>
      </c>
      <c r="M22" s="335">
        <v>0.06577950161211586</v>
      </c>
    </row>
    <row r="23" spans="9:13" ht="30.75" customHeight="1" thickBot="1">
      <c r="I23" s="669" t="s">
        <v>516</v>
      </c>
      <c r="J23" s="669"/>
      <c r="K23" s="669"/>
      <c r="L23" s="669"/>
      <c r="M23" s="669"/>
    </row>
    <row r="24" spans="2:13" ht="36" customHeight="1">
      <c r="B24" s="663" t="s">
        <v>565</v>
      </c>
      <c r="C24" s="664"/>
      <c r="D24" s="579" t="s">
        <v>11</v>
      </c>
      <c r="E24" s="336" t="s">
        <v>12</v>
      </c>
      <c r="F24" s="336" t="s">
        <v>13</v>
      </c>
      <c r="G24" s="336" t="s">
        <v>14</v>
      </c>
      <c r="H24" s="337" t="s">
        <v>15</v>
      </c>
      <c r="I24" s="670"/>
      <c r="J24" s="670"/>
      <c r="K24" s="670"/>
      <c r="L24" s="670"/>
      <c r="M24" s="670"/>
    </row>
    <row r="25" spans="2:13" ht="12.75" thickBot="1">
      <c r="B25" s="326"/>
      <c r="C25" s="328"/>
      <c r="D25" s="338"/>
      <c r="E25" s="339" t="s">
        <v>16</v>
      </c>
      <c r="F25" s="339" t="s">
        <v>16</v>
      </c>
      <c r="G25" s="340" t="s">
        <v>17</v>
      </c>
      <c r="H25" s="340" t="s">
        <v>17</v>
      </c>
      <c r="L25" s="135"/>
      <c r="M25" s="635"/>
    </row>
    <row r="26" spans="2:8" ht="12">
      <c r="B26" s="576" t="s">
        <v>18</v>
      </c>
      <c r="C26" s="59"/>
      <c r="D26" s="341">
        <v>124152</v>
      </c>
      <c r="E26" s="341">
        <v>12892987506.06</v>
      </c>
      <c r="F26" s="342">
        <v>0</v>
      </c>
      <c r="G26" s="343">
        <v>96.41</v>
      </c>
      <c r="H26" s="344">
        <v>95.92</v>
      </c>
    </row>
    <row r="27" spans="2:8" ht="12">
      <c r="B27" s="576" t="s">
        <v>330</v>
      </c>
      <c r="C27" s="65"/>
      <c r="D27" s="345">
        <v>1805</v>
      </c>
      <c r="E27" s="345">
        <v>213275539.29</v>
      </c>
      <c r="F27" s="346">
        <v>1381141.23</v>
      </c>
      <c r="G27" s="347">
        <v>1.4</v>
      </c>
      <c r="H27" s="348">
        <v>1.59</v>
      </c>
    </row>
    <row r="28" spans="2:8" ht="12">
      <c r="B28" s="576" t="s">
        <v>331</v>
      </c>
      <c r="C28" s="65"/>
      <c r="D28" s="345">
        <v>890</v>
      </c>
      <c r="E28" s="345">
        <v>101637348.07</v>
      </c>
      <c r="F28" s="346">
        <v>1255439.67</v>
      </c>
      <c r="G28" s="347">
        <v>0.69</v>
      </c>
      <c r="H28" s="348">
        <v>0.76</v>
      </c>
    </row>
    <row r="29" spans="2:8" ht="12">
      <c r="B29" s="576" t="s">
        <v>332</v>
      </c>
      <c r="C29" s="65"/>
      <c r="D29" s="345">
        <v>537</v>
      </c>
      <c r="E29" s="345">
        <v>66987514.85</v>
      </c>
      <c r="F29" s="346">
        <v>1101243.05</v>
      </c>
      <c r="G29" s="347">
        <v>0.42</v>
      </c>
      <c r="H29" s="348">
        <v>0.5</v>
      </c>
    </row>
    <row r="30" spans="2:8" ht="12">
      <c r="B30" s="576" t="s">
        <v>333</v>
      </c>
      <c r="C30" s="65"/>
      <c r="D30" s="345">
        <v>338</v>
      </c>
      <c r="E30" s="345">
        <v>41837338.07</v>
      </c>
      <c r="F30" s="346">
        <v>869874.05</v>
      </c>
      <c r="G30" s="347">
        <v>0.26</v>
      </c>
      <c r="H30" s="348">
        <v>0.31</v>
      </c>
    </row>
    <row r="31" spans="2:8" ht="12">
      <c r="B31" s="576" t="s">
        <v>334</v>
      </c>
      <c r="C31" s="65"/>
      <c r="D31" s="345">
        <v>251</v>
      </c>
      <c r="E31" s="345">
        <v>29581835.95</v>
      </c>
      <c r="F31" s="346">
        <v>777527.43</v>
      </c>
      <c r="G31" s="347">
        <v>0.19</v>
      </c>
      <c r="H31" s="348">
        <v>0.22</v>
      </c>
    </row>
    <row r="32" spans="2:8" ht="12">
      <c r="B32" s="576" t="s">
        <v>335</v>
      </c>
      <c r="C32" s="147"/>
      <c r="D32" s="346">
        <v>206</v>
      </c>
      <c r="E32" s="346">
        <v>24394180.25</v>
      </c>
      <c r="F32" s="346">
        <v>729310.58</v>
      </c>
      <c r="G32" s="347">
        <v>0.16</v>
      </c>
      <c r="H32" s="348">
        <v>0.18</v>
      </c>
    </row>
    <row r="33" spans="2:8" ht="12">
      <c r="B33" s="576" t="s">
        <v>336</v>
      </c>
      <c r="C33" s="147"/>
      <c r="D33" s="346">
        <v>137</v>
      </c>
      <c r="E33" s="346">
        <v>16765720.45</v>
      </c>
      <c r="F33" s="346">
        <v>529884.77</v>
      </c>
      <c r="G33" s="347">
        <v>0.11</v>
      </c>
      <c r="H33" s="348">
        <v>0.12</v>
      </c>
    </row>
    <row r="34" spans="2:8" ht="12">
      <c r="B34" s="576" t="s">
        <v>337</v>
      </c>
      <c r="C34" s="147"/>
      <c r="D34" s="346">
        <v>73</v>
      </c>
      <c r="E34" s="346">
        <v>9136095.59</v>
      </c>
      <c r="F34" s="346">
        <v>329009.57</v>
      </c>
      <c r="G34" s="347">
        <v>0.06</v>
      </c>
      <c r="H34" s="348">
        <v>0.07</v>
      </c>
    </row>
    <row r="35" spans="2:9" ht="12">
      <c r="B35" s="576" t="s">
        <v>338</v>
      </c>
      <c r="C35" s="147"/>
      <c r="D35" s="346">
        <v>69</v>
      </c>
      <c r="E35" s="346">
        <v>8649146.38</v>
      </c>
      <c r="F35" s="346">
        <v>305561.05</v>
      </c>
      <c r="G35" s="347">
        <v>0.05</v>
      </c>
      <c r="H35" s="348">
        <v>0.06</v>
      </c>
      <c r="I35" s="331"/>
    </row>
    <row r="36" spans="2:8" ht="12">
      <c r="B36" s="576" t="s">
        <v>339</v>
      </c>
      <c r="C36" s="147"/>
      <c r="D36" s="346">
        <v>41</v>
      </c>
      <c r="E36" s="346">
        <v>4279338.73</v>
      </c>
      <c r="F36" s="346">
        <v>230160.27</v>
      </c>
      <c r="G36" s="347">
        <v>0.03</v>
      </c>
      <c r="H36" s="348">
        <v>0.03</v>
      </c>
    </row>
    <row r="37" spans="2:8" ht="12">
      <c r="B37" s="576" t="s">
        <v>340</v>
      </c>
      <c r="C37" s="147"/>
      <c r="D37" s="346">
        <v>37</v>
      </c>
      <c r="E37" s="346">
        <v>4250544.8</v>
      </c>
      <c r="F37" s="346">
        <v>206882.38</v>
      </c>
      <c r="G37" s="347">
        <v>0.03</v>
      </c>
      <c r="H37" s="348">
        <v>0.03</v>
      </c>
    </row>
    <row r="38" spans="2:13" ht="12.75" thickBot="1">
      <c r="B38" s="576" t="s">
        <v>19</v>
      </c>
      <c r="C38" s="149"/>
      <c r="D38" s="346">
        <v>235</v>
      </c>
      <c r="E38" s="346">
        <v>27226196.76</v>
      </c>
      <c r="F38" s="346">
        <v>2183252.62</v>
      </c>
      <c r="G38" s="347">
        <v>0.18</v>
      </c>
      <c r="H38" s="348">
        <v>0.2</v>
      </c>
      <c r="I38" s="353"/>
      <c r="J38" s="353"/>
      <c r="K38" s="353"/>
      <c r="L38" s="353"/>
      <c r="M38" s="353"/>
    </row>
    <row r="39" spans="2:8" ht="12.75" thickBot="1">
      <c r="B39" s="74" t="s">
        <v>20</v>
      </c>
      <c r="C39" s="349"/>
      <c r="D39" s="350">
        <v>128771</v>
      </c>
      <c r="E39" s="350">
        <v>13441008305.25</v>
      </c>
      <c r="F39" s="350">
        <v>9899286.669999998</v>
      </c>
      <c r="G39" s="351">
        <v>100</v>
      </c>
      <c r="H39" s="352">
        <v>100</v>
      </c>
    </row>
    <row r="40" spans="9:13" s="353" customFormat="1" ht="12">
      <c r="I40" s="1"/>
      <c r="J40" s="1"/>
      <c r="K40" s="1"/>
      <c r="L40" s="1"/>
      <c r="M40" s="1"/>
    </row>
    <row r="41" spans="7:8" ht="12.75" thickBot="1">
      <c r="G41" s="52"/>
      <c r="H41" s="52"/>
    </row>
    <row r="42" spans="2:8" ht="12" customHeight="1">
      <c r="B42" s="317" t="s">
        <v>566</v>
      </c>
      <c r="C42" s="354"/>
      <c r="D42" s="579" t="s">
        <v>11</v>
      </c>
      <c r="E42" s="336" t="s">
        <v>247</v>
      </c>
      <c r="G42" s="52"/>
      <c r="H42" s="52"/>
    </row>
    <row r="43" spans="2:8" ht="12.75" thickBot="1">
      <c r="B43" s="355"/>
      <c r="C43" s="356"/>
      <c r="D43" s="357"/>
      <c r="E43" s="340" t="s">
        <v>16</v>
      </c>
      <c r="G43" s="52"/>
      <c r="H43" s="52"/>
    </row>
    <row r="44" spans="2:13" ht="12">
      <c r="B44" s="575"/>
      <c r="C44" s="59"/>
      <c r="D44" s="210"/>
      <c r="E44" s="211"/>
      <c r="G44" s="52"/>
      <c r="H44" s="52"/>
      <c r="L44" s="67"/>
      <c r="M44" s="68"/>
    </row>
    <row r="45" spans="2:14" ht="12">
      <c r="B45" s="576" t="s">
        <v>248</v>
      </c>
      <c r="C45" s="65"/>
      <c r="D45" s="358">
        <v>19</v>
      </c>
      <c r="E45" s="358">
        <v>2535785.14</v>
      </c>
      <c r="F45"/>
      <c r="G45" s="52"/>
      <c r="H45" s="52"/>
      <c r="L45" s="67"/>
      <c r="M45" s="70"/>
      <c r="N45" s="69"/>
    </row>
    <row r="46" spans="2:14" ht="12">
      <c r="B46" s="576" t="s">
        <v>249</v>
      </c>
      <c r="C46" s="65"/>
      <c r="D46" s="358">
        <v>2399</v>
      </c>
      <c r="E46" s="358">
        <v>260515187.40000102</v>
      </c>
      <c r="F46"/>
      <c r="G46" s="52"/>
      <c r="H46" s="52"/>
      <c r="L46" s="67"/>
      <c r="M46" s="70"/>
      <c r="N46" s="69"/>
    </row>
    <row r="47" spans="2:14" ht="12.75" thickBot="1">
      <c r="B47" s="66"/>
      <c r="C47" s="60"/>
      <c r="D47" s="212"/>
      <c r="E47" s="213"/>
      <c r="G47" s="137"/>
      <c r="H47" s="137"/>
      <c r="L47" s="67"/>
      <c r="M47" s="70"/>
      <c r="N47" s="69"/>
    </row>
    <row r="48" spans="2:14" ht="12">
      <c r="B48" s="54" t="s">
        <v>253</v>
      </c>
      <c r="C48" s="55"/>
      <c r="D48" s="55"/>
      <c r="G48" s="137"/>
      <c r="H48" s="137"/>
      <c r="L48" s="67"/>
      <c r="M48" s="70"/>
      <c r="N48" s="69"/>
    </row>
    <row r="49" spans="2:14" ht="12.75" thickBot="1">
      <c r="B49" s="54"/>
      <c r="C49" s="137"/>
      <c r="D49" s="136"/>
      <c r="E49" s="136"/>
      <c r="F49" s="134"/>
      <c r="G49" s="137"/>
      <c r="H49" s="137"/>
      <c r="L49" s="72"/>
      <c r="M49" s="72"/>
      <c r="N49" s="69"/>
    </row>
    <row r="50" spans="2:14" ht="12" customHeight="1">
      <c r="B50" s="665" t="s">
        <v>567</v>
      </c>
      <c r="C50" s="666"/>
      <c r="D50" s="579" t="s">
        <v>11</v>
      </c>
      <c r="E50" s="336" t="s">
        <v>26</v>
      </c>
      <c r="F50" s="134"/>
      <c r="G50" s="137"/>
      <c r="H50" s="137"/>
      <c r="N50" s="69"/>
    </row>
    <row r="51" spans="2:14" ht="12.75" thickBot="1">
      <c r="B51" s="667"/>
      <c r="C51" s="668"/>
      <c r="D51" s="357"/>
      <c r="E51" s="340" t="s">
        <v>16</v>
      </c>
      <c r="F51" s="134"/>
      <c r="G51" s="137"/>
      <c r="H51" s="137"/>
      <c r="N51" s="69"/>
    </row>
    <row r="52" spans="2:14" ht="12" customHeight="1">
      <c r="B52" s="58"/>
      <c r="C52" s="59"/>
      <c r="D52" s="57"/>
      <c r="E52" s="47"/>
      <c r="F52" s="134"/>
      <c r="G52" s="137"/>
      <c r="H52" s="137"/>
      <c r="N52" s="72"/>
    </row>
    <row r="53" spans="2:8" ht="12">
      <c r="B53" s="576" t="s">
        <v>27</v>
      </c>
      <c r="C53" s="65"/>
      <c r="D53" s="358">
        <v>1924</v>
      </c>
      <c r="E53" s="360">
        <v>62024258.77000003</v>
      </c>
      <c r="F53"/>
      <c r="G53" s="137"/>
      <c r="H53" s="137"/>
    </row>
    <row r="54" spans="2:8" ht="12">
      <c r="B54" s="576" t="s">
        <v>28</v>
      </c>
      <c r="C54" s="65"/>
      <c r="D54" s="358">
        <v>8</v>
      </c>
      <c r="E54" s="360">
        <v>184513.97999996692</v>
      </c>
      <c r="F54"/>
      <c r="G54" s="137"/>
      <c r="H54" s="137"/>
    </row>
    <row r="55" spans="2:8" ht="12">
      <c r="B55" s="576" t="s">
        <v>29</v>
      </c>
      <c r="C55" s="65"/>
      <c r="D55" s="358">
        <v>1932</v>
      </c>
      <c r="E55" s="360">
        <v>62208772.75</v>
      </c>
      <c r="F55"/>
      <c r="G55" s="137"/>
      <c r="H55" s="137"/>
    </row>
    <row r="56" spans="2:8" ht="12.75" thickBot="1">
      <c r="B56" s="76"/>
      <c r="C56" s="60"/>
      <c r="D56" s="75"/>
      <c r="E56" s="71"/>
      <c r="F56" s="137"/>
      <c r="G56" s="137"/>
      <c r="H56" s="137"/>
    </row>
    <row r="57" spans="6:8" ht="12.75" thickBot="1">
      <c r="F57" s="137"/>
      <c r="G57" s="137"/>
      <c r="H57" s="137"/>
    </row>
    <row r="58" spans="2:8" ht="12">
      <c r="B58" s="317" t="s">
        <v>568</v>
      </c>
      <c r="C58" s="354"/>
      <c r="D58" s="579" t="s">
        <v>11</v>
      </c>
      <c r="E58" s="336" t="s">
        <v>12</v>
      </c>
      <c r="F58" s="137"/>
      <c r="G58" s="137"/>
      <c r="H58" s="137"/>
    </row>
    <row r="59" spans="2:14" ht="12.75" thickBot="1">
      <c r="B59" s="361"/>
      <c r="C59" s="362"/>
      <c r="D59" s="339"/>
      <c r="E59" s="339" t="s">
        <v>16</v>
      </c>
      <c r="F59" s="137"/>
      <c r="G59" s="137"/>
      <c r="H59" s="137"/>
      <c r="N59" s="137"/>
    </row>
    <row r="60" spans="2:14" ht="12">
      <c r="B60" s="363"/>
      <c r="C60" s="364"/>
      <c r="D60" s="365"/>
      <c r="E60" s="366"/>
      <c r="F60" s="137"/>
      <c r="G60" s="137"/>
      <c r="H60" s="137"/>
      <c r="N60" s="137"/>
    </row>
    <row r="61" spans="2:8" ht="12" customHeight="1">
      <c r="B61" s="49" t="s">
        <v>21</v>
      </c>
      <c r="C61" s="65"/>
      <c r="D61" s="367">
        <v>4175</v>
      </c>
      <c r="E61" s="367">
        <v>481165296.6400006</v>
      </c>
      <c r="F61"/>
      <c r="G61" s="137"/>
      <c r="H61" s="137"/>
    </row>
    <row r="62" spans="2:8" ht="12">
      <c r="B62" s="576"/>
      <c r="C62" s="65"/>
      <c r="D62" s="358"/>
      <c r="E62" s="367"/>
      <c r="F62" s="137"/>
      <c r="G62" s="137"/>
      <c r="H62" s="137"/>
    </row>
    <row r="63" spans="2:8" ht="12">
      <c r="B63" s="576" t="s">
        <v>22</v>
      </c>
      <c r="C63" s="65"/>
      <c r="D63" s="358">
        <v>12</v>
      </c>
      <c r="E63" s="367">
        <v>1230827.93000108</v>
      </c>
      <c r="F63"/>
      <c r="G63" s="137"/>
      <c r="H63" s="137"/>
    </row>
    <row r="64" spans="2:8" ht="12">
      <c r="B64" s="576" t="s">
        <v>23</v>
      </c>
      <c r="C64" s="65"/>
      <c r="D64" s="358">
        <v>14</v>
      </c>
      <c r="E64" s="368">
        <v>1701609.6900010705</v>
      </c>
      <c r="F64"/>
      <c r="G64" s="137"/>
      <c r="H64" s="137"/>
    </row>
    <row r="65" spans="2:8" ht="12">
      <c r="B65" s="576" t="s">
        <v>24</v>
      </c>
      <c r="C65" s="65"/>
      <c r="D65" s="358">
        <v>77</v>
      </c>
      <c r="E65" s="367">
        <v>9604862.899999619</v>
      </c>
      <c r="F65"/>
      <c r="G65" s="137"/>
      <c r="H65" s="137"/>
    </row>
    <row r="66" spans="2:8" ht="12">
      <c r="B66" s="576"/>
      <c r="C66" s="65"/>
      <c r="D66" s="358"/>
      <c r="E66" s="367"/>
      <c r="F66" s="137"/>
      <c r="G66" s="137"/>
      <c r="H66" s="137"/>
    </row>
    <row r="67" spans="2:8" ht="12">
      <c r="B67" s="576" t="s">
        <v>25</v>
      </c>
      <c r="C67" s="65"/>
      <c r="D67" s="358">
        <v>4098</v>
      </c>
      <c r="E67" s="367">
        <v>471422618.1600006</v>
      </c>
      <c r="F67" s="482"/>
      <c r="G67" s="137"/>
      <c r="H67" s="137"/>
    </row>
    <row r="68" spans="2:14" ht="12.75" thickBot="1">
      <c r="B68" s="66"/>
      <c r="C68" s="60"/>
      <c r="D68" s="62"/>
      <c r="E68" s="56"/>
      <c r="F68" s="137"/>
      <c r="G68" s="137"/>
      <c r="H68" s="137"/>
      <c r="N68" s="137"/>
    </row>
    <row r="69" spans="2:8" ht="12">
      <c r="B69" s="54"/>
      <c r="C69" s="137"/>
      <c r="D69" s="55"/>
      <c r="E69" s="68"/>
      <c r="F69" s="137"/>
      <c r="G69" s="137"/>
      <c r="H69" s="137"/>
    </row>
    <row r="70" spans="2:8" ht="12">
      <c r="B70" s="54"/>
      <c r="C70" s="137"/>
      <c r="D70" s="55"/>
      <c r="E70" s="55"/>
      <c r="F70" s="137"/>
      <c r="G70" s="137"/>
      <c r="H70" s="137"/>
    </row>
    <row r="71" spans="2:8" ht="12">
      <c r="B71" s="54"/>
      <c r="C71" s="137"/>
      <c r="D71" s="55"/>
      <c r="E71" s="55"/>
      <c r="F71" s="137"/>
      <c r="G71" s="137"/>
      <c r="H71" s="137"/>
    </row>
    <row r="72" spans="2:8" ht="12">
      <c r="B72" s="54"/>
      <c r="C72" s="137"/>
      <c r="D72" s="55"/>
      <c r="E72" s="55"/>
      <c r="F72" s="137"/>
      <c r="G72" s="137"/>
      <c r="H72" s="137"/>
    </row>
    <row r="73" spans="2:8" ht="12">
      <c r="B73" s="137"/>
      <c r="C73" s="137"/>
      <c r="D73" s="137"/>
      <c r="E73" s="137"/>
      <c r="F73" s="137"/>
      <c r="G73" s="137"/>
      <c r="H73" s="137"/>
    </row>
  </sheetData>
  <sheetProtection/>
  <mergeCells count="3">
    <mergeCell ref="B24:C24"/>
    <mergeCell ref="B50:C51"/>
    <mergeCell ref="I23:M24"/>
  </mergeCells>
  <conditionalFormatting sqref="D37:E37 D39:E39">
    <cfRule type="cellIs" priority="4" dxfId="1"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headerFooter>
    <oddHeader>&amp;CHolmes Master Trust Investor Report - February 2012</oddHeader>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M46"/>
  <sheetViews>
    <sheetView view="pageLayout" zoomScale="85" zoomScalePageLayoutView="85" workbookViewId="0" topLeftCell="A1">
      <selection activeCell="H15" sqref="H15"/>
    </sheetView>
  </sheetViews>
  <sheetFormatPr defaultColWidth="23.8515625" defaultRowHeight="12"/>
  <cols>
    <col min="1" max="1" width="5.7109375" style="28" customWidth="1"/>
    <col min="2" max="2" width="41.140625" style="0" customWidth="1"/>
    <col min="3" max="3" width="9.140625" style="0" customWidth="1"/>
    <col min="4" max="7" width="18.28125" style="0" customWidth="1"/>
    <col min="8" max="8" width="5.7109375" style="0" customWidth="1"/>
    <col min="9" max="9" width="58.140625" style="0" customWidth="1"/>
    <col min="10" max="12" width="21.140625" style="0" customWidth="1"/>
  </cols>
  <sheetData>
    <row r="1" ht="13.5" thickBot="1"/>
    <row r="2" spans="2:11" ht="12.75">
      <c r="B2" s="578" t="s">
        <v>37</v>
      </c>
      <c r="C2" s="354"/>
      <c r="D2" s="579" t="s">
        <v>11</v>
      </c>
      <c r="E2" s="336" t="s">
        <v>17</v>
      </c>
      <c r="F2" s="578" t="s">
        <v>12</v>
      </c>
      <c r="G2" s="336" t="s">
        <v>17</v>
      </c>
      <c r="I2" s="359"/>
      <c r="J2" s="336" t="s">
        <v>31</v>
      </c>
      <c r="K2" s="337" t="s">
        <v>12</v>
      </c>
    </row>
    <row r="3" spans="2:11" ht="13.5" thickBot="1">
      <c r="B3" s="361" t="s">
        <v>38</v>
      </c>
      <c r="C3" s="362"/>
      <c r="D3" s="338" t="s">
        <v>56</v>
      </c>
      <c r="E3" s="339" t="s">
        <v>39</v>
      </c>
      <c r="F3" s="361" t="s">
        <v>16</v>
      </c>
      <c r="G3" s="339" t="s">
        <v>40</v>
      </c>
      <c r="I3" s="369" t="s">
        <v>30</v>
      </c>
      <c r="J3" s="370" t="s">
        <v>32</v>
      </c>
      <c r="K3" s="370" t="s">
        <v>32</v>
      </c>
    </row>
    <row r="4" spans="2:11" ht="13.5" thickBot="1">
      <c r="B4" s="678" t="s">
        <v>43</v>
      </c>
      <c r="C4" s="679"/>
      <c r="D4" s="371">
        <v>1010</v>
      </c>
      <c r="E4" s="372">
        <v>0.78</v>
      </c>
      <c r="F4" s="373">
        <v>52216865.45</v>
      </c>
      <c r="G4" s="374">
        <v>0.39</v>
      </c>
      <c r="I4" s="361"/>
      <c r="J4" s="375"/>
      <c r="K4" s="339" t="s">
        <v>16</v>
      </c>
    </row>
    <row r="5" spans="2:11" ht="12.75">
      <c r="B5" s="680" t="s">
        <v>42</v>
      </c>
      <c r="C5" s="681"/>
      <c r="D5" s="376">
        <v>32666</v>
      </c>
      <c r="E5" s="372">
        <v>25.35</v>
      </c>
      <c r="F5" s="377">
        <v>3592252083.84</v>
      </c>
      <c r="G5" s="378">
        <v>26.71</v>
      </c>
      <c r="I5" s="575" t="s">
        <v>33</v>
      </c>
      <c r="J5" s="379">
        <v>0</v>
      </c>
      <c r="K5" s="380">
        <v>0</v>
      </c>
    </row>
    <row r="6" spans="2:11" ht="12.75">
      <c r="B6" s="680" t="s">
        <v>41</v>
      </c>
      <c r="C6" s="681"/>
      <c r="D6" s="376">
        <v>41409</v>
      </c>
      <c r="E6" s="372">
        <v>32.14</v>
      </c>
      <c r="F6" s="377">
        <v>4355365515.5</v>
      </c>
      <c r="G6" s="378">
        <v>32.38</v>
      </c>
      <c r="I6" s="587" t="s">
        <v>522</v>
      </c>
      <c r="J6" s="381">
        <v>920</v>
      </c>
      <c r="K6" s="381">
        <v>124585005.96000054</v>
      </c>
    </row>
    <row r="7" spans="2:11" ht="13.5" thickBot="1">
      <c r="B7" s="680" t="s">
        <v>44</v>
      </c>
      <c r="C7" s="681"/>
      <c r="D7" s="376">
        <v>53755</v>
      </c>
      <c r="E7" s="372">
        <v>41.72</v>
      </c>
      <c r="F7" s="377">
        <v>5450779470.94</v>
      </c>
      <c r="G7" s="378">
        <v>40.519999999999996</v>
      </c>
      <c r="I7" s="66" t="s">
        <v>34</v>
      </c>
      <c r="J7" s="382">
        <v>1462</v>
      </c>
      <c r="K7" s="382">
        <v>158784008.48</v>
      </c>
    </row>
    <row r="8" spans="2:11" ht="13.5" thickBot="1">
      <c r="B8" s="576" t="s">
        <v>155</v>
      </c>
      <c r="C8" s="577"/>
      <c r="D8" s="376">
        <v>8</v>
      </c>
      <c r="E8" s="372">
        <v>0.01</v>
      </c>
      <c r="F8" s="377">
        <v>-767.58</v>
      </c>
      <c r="G8" s="378">
        <v>0</v>
      </c>
      <c r="I8" s="383"/>
      <c r="J8" s="383"/>
      <c r="K8" s="383"/>
    </row>
    <row r="9" spans="2:11" ht="13.5" thickBot="1">
      <c r="B9" s="673" t="s">
        <v>20</v>
      </c>
      <c r="C9" s="674"/>
      <c r="D9" s="384">
        <v>128848</v>
      </c>
      <c r="E9" s="385">
        <v>100</v>
      </c>
      <c r="F9" s="386">
        <v>13450613168.15</v>
      </c>
      <c r="G9" s="352">
        <v>100</v>
      </c>
      <c r="I9" s="387"/>
      <c r="J9" s="387"/>
      <c r="K9" s="387"/>
    </row>
    <row r="10" spans="2:12" ht="13.5" thickBot="1">
      <c r="B10" s="138"/>
      <c r="C10" s="79"/>
      <c r="D10" s="139"/>
      <c r="E10" s="140"/>
      <c r="F10" s="139"/>
      <c r="G10" s="140"/>
      <c r="I10" s="141"/>
      <c r="J10" s="141"/>
      <c r="K10" s="141"/>
      <c r="L10" s="141"/>
    </row>
    <row r="11" spans="8:13" ht="24.75" thickBot="1">
      <c r="H11" s="51"/>
      <c r="I11" s="388" t="s">
        <v>250</v>
      </c>
      <c r="J11" s="388" t="s">
        <v>254</v>
      </c>
      <c r="K11" s="388" t="s">
        <v>255</v>
      </c>
      <c r="L11" s="389" t="s">
        <v>256</v>
      </c>
      <c r="M11" s="141"/>
    </row>
    <row r="12" spans="2:12" ht="13.5" thickBot="1">
      <c r="B12" s="574" t="s">
        <v>49</v>
      </c>
      <c r="C12" s="354"/>
      <c r="D12" s="579" t="s">
        <v>11</v>
      </c>
      <c r="E12" s="337" t="s">
        <v>17</v>
      </c>
      <c r="F12" s="574" t="s">
        <v>12</v>
      </c>
      <c r="G12" s="337" t="s">
        <v>17</v>
      </c>
      <c r="H12" s="221"/>
      <c r="I12" s="390"/>
      <c r="J12" s="391" t="s">
        <v>17</v>
      </c>
      <c r="K12" s="391" t="s">
        <v>17</v>
      </c>
      <c r="L12" s="392" t="s">
        <v>17</v>
      </c>
    </row>
    <row r="13" spans="2:12" ht="13.5" thickBot="1">
      <c r="B13" s="355" t="s">
        <v>38</v>
      </c>
      <c r="C13" s="356"/>
      <c r="D13" s="338" t="s">
        <v>56</v>
      </c>
      <c r="E13" s="340" t="s">
        <v>39</v>
      </c>
      <c r="F13" s="355" t="s">
        <v>16</v>
      </c>
      <c r="G13" s="340" t="s">
        <v>40</v>
      </c>
      <c r="H13" s="222"/>
      <c r="I13" s="396" t="s">
        <v>251</v>
      </c>
      <c r="J13" s="397"/>
      <c r="K13" s="397"/>
      <c r="L13" s="398"/>
    </row>
    <row r="14" spans="2:12" ht="12.75">
      <c r="B14" s="575" t="s">
        <v>51</v>
      </c>
      <c r="C14" s="393"/>
      <c r="D14" s="394">
        <v>57959</v>
      </c>
      <c r="E14" s="374">
        <v>44.98</v>
      </c>
      <c r="F14" s="395">
        <v>7610762198.77</v>
      </c>
      <c r="G14" s="374">
        <v>56.58</v>
      </c>
      <c r="I14" s="49" t="s">
        <v>35</v>
      </c>
      <c r="J14" s="402">
        <v>0.02377578064538999</v>
      </c>
      <c r="K14" s="403">
        <v>0.06035427261941895</v>
      </c>
      <c r="L14" s="404">
        <v>0.2382236134727811</v>
      </c>
    </row>
    <row r="15" spans="2:12" ht="13.5" thickBot="1">
      <c r="B15" s="66" t="s">
        <v>50</v>
      </c>
      <c r="C15" s="399"/>
      <c r="D15" s="400">
        <v>70889</v>
      </c>
      <c r="E15" s="378">
        <v>55.02</v>
      </c>
      <c r="F15" s="401">
        <v>5839850969.38</v>
      </c>
      <c r="G15" s="378">
        <v>43.42</v>
      </c>
      <c r="I15" s="49" t="s">
        <v>36</v>
      </c>
      <c r="J15" s="407">
        <v>0.017582067333093514</v>
      </c>
      <c r="K15" s="408">
        <v>0.05606298165435575</v>
      </c>
      <c r="L15" s="409">
        <v>0.2336397176875864</v>
      </c>
    </row>
    <row r="16" spans="2:12" ht="13.5" thickBot="1">
      <c r="B16" s="580" t="s">
        <v>20</v>
      </c>
      <c r="C16" s="81"/>
      <c r="D16" s="405">
        <v>128848</v>
      </c>
      <c r="E16" s="406">
        <v>100</v>
      </c>
      <c r="F16" s="405">
        <v>13450613168.15</v>
      </c>
      <c r="G16" s="406">
        <v>100</v>
      </c>
      <c r="I16" s="396" t="s">
        <v>252</v>
      </c>
      <c r="J16" s="412"/>
      <c r="K16" s="413"/>
      <c r="L16" s="414"/>
    </row>
    <row r="17" spans="2:12" ht="12.75">
      <c r="B17" s="5"/>
      <c r="C17" s="141"/>
      <c r="D17" s="410"/>
      <c r="E17" s="411"/>
      <c r="F17" s="410"/>
      <c r="G17" s="411"/>
      <c r="H17" s="52"/>
      <c r="I17" s="49" t="s">
        <v>35</v>
      </c>
      <c r="J17" s="402">
        <v>0.019302502857459936</v>
      </c>
      <c r="K17" s="403">
        <v>0.05018814040757669</v>
      </c>
      <c r="L17" s="404">
        <v>0.2145687749851828</v>
      </c>
    </row>
    <row r="18" spans="8:12" ht="13.5" thickBot="1">
      <c r="H18" s="52"/>
      <c r="I18" s="53" t="s">
        <v>36</v>
      </c>
      <c r="J18" s="407">
        <v>0.01447676162762556</v>
      </c>
      <c r="K18" s="408">
        <v>0.04726098714290494</v>
      </c>
      <c r="L18" s="409">
        <v>0.21344670230551122</v>
      </c>
    </row>
    <row r="19" spans="2:13" ht="12.75">
      <c r="B19" s="578" t="s">
        <v>52</v>
      </c>
      <c r="C19" s="354"/>
      <c r="D19" s="579" t="s">
        <v>11</v>
      </c>
      <c r="E19" s="336" t="s">
        <v>17</v>
      </c>
      <c r="F19" s="578" t="s">
        <v>12</v>
      </c>
      <c r="G19" s="336" t="s">
        <v>17</v>
      </c>
      <c r="H19" s="221"/>
      <c r="I19" s="415"/>
      <c r="J19" s="415"/>
      <c r="K19" s="415"/>
      <c r="L19" s="415"/>
      <c r="M19" s="141"/>
    </row>
    <row r="20" spans="2:12" ht="13.5" thickBot="1">
      <c r="B20" s="355" t="s">
        <v>38</v>
      </c>
      <c r="C20" s="356"/>
      <c r="D20" s="338" t="s">
        <v>56</v>
      </c>
      <c r="E20" s="339" t="s">
        <v>39</v>
      </c>
      <c r="F20" s="361" t="s">
        <v>16</v>
      </c>
      <c r="G20" s="339" t="s">
        <v>40</v>
      </c>
      <c r="H20" s="222"/>
      <c r="I20" s="54"/>
      <c r="J20" s="223"/>
      <c r="K20" s="224"/>
      <c r="L20" s="223"/>
    </row>
    <row r="21" spans="2:7" ht="13.5" thickBot="1">
      <c r="B21" s="575" t="s">
        <v>54</v>
      </c>
      <c r="C21" s="59"/>
      <c r="D21" s="416">
        <v>73394</v>
      </c>
      <c r="E21" s="378">
        <v>56.96</v>
      </c>
      <c r="F21" s="395">
        <v>7141989479.07</v>
      </c>
      <c r="G21" s="378">
        <v>53.1</v>
      </c>
    </row>
    <row r="22" spans="2:10" ht="12.75">
      <c r="B22" s="576" t="s">
        <v>53</v>
      </c>
      <c r="C22" s="65"/>
      <c r="D22" s="417">
        <v>51068</v>
      </c>
      <c r="E22" s="378">
        <v>39.63</v>
      </c>
      <c r="F22" s="401">
        <v>6142415657.87</v>
      </c>
      <c r="G22" s="378">
        <v>45.67</v>
      </c>
      <c r="I22" s="663" t="s">
        <v>156</v>
      </c>
      <c r="J22" s="675"/>
    </row>
    <row r="23" spans="2:10" ht="13.5" thickBot="1">
      <c r="B23" s="576" t="s">
        <v>155</v>
      </c>
      <c r="C23" s="65"/>
      <c r="D23" s="417">
        <v>4386</v>
      </c>
      <c r="E23" s="378">
        <v>3.4</v>
      </c>
      <c r="F23" s="401">
        <v>166208031.21</v>
      </c>
      <c r="G23" s="378">
        <v>1.24</v>
      </c>
      <c r="I23" s="676"/>
      <c r="J23" s="677"/>
    </row>
    <row r="24" spans="2:10" ht="13.5" thickBot="1">
      <c r="B24" s="580" t="s">
        <v>20</v>
      </c>
      <c r="C24" s="61"/>
      <c r="D24" s="418">
        <v>128848</v>
      </c>
      <c r="E24" s="419">
        <v>100</v>
      </c>
      <c r="F24" s="420">
        <v>13450613168.15</v>
      </c>
      <c r="G24" s="419">
        <v>100</v>
      </c>
      <c r="I24" s="423" t="s">
        <v>45</v>
      </c>
      <c r="J24" s="424">
        <v>0.0424</v>
      </c>
    </row>
    <row r="25" spans="2:10" ht="12.75">
      <c r="B25" s="5"/>
      <c r="C25" s="135"/>
      <c r="D25" s="142"/>
      <c r="E25" s="143"/>
      <c r="F25" s="142"/>
      <c r="G25" s="143"/>
      <c r="H25" s="52"/>
      <c r="I25" s="427" t="s">
        <v>46</v>
      </c>
      <c r="J25" s="214">
        <v>39874</v>
      </c>
    </row>
    <row r="26" spans="9:11" ht="13.5" thickBot="1">
      <c r="I26" s="427" t="s">
        <v>47</v>
      </c>
      <c r="J26" s="428">
        <v>0.0469</v>
      </c>
      <c r="K26" s="130"/>
    </row>
    <row r="27" spans="2:11" ht="12.75" customHeight="1" thickBot="1">
      <c r="B27" s="671" t="s">
        <v>55</v>
      </c>
      <c r="C27" s="672"/>
      <c r="D27" s="579" t="s">
        <v>11</v>
      </c>
      <c r="E27" s="336" t="s">
        <v>17</v>
      </c>
      <c r="F27" s="578" t="s">
        <v>12</v>
      </c>
      <c r="G27" s="336" t="s">
        <v>17</v>
      </c>
      <c r="I27" s="429" t="s">
        <v>48</v>
      </c>
      <c r="J27" s="215">
        <v>39846</v>
      </c>
      <c r="K27" s="130"/>
    </row>
    <row r="28" spans="2:7" ht="13.5" thickBot="1">
      <c r="B28" s="361" t="s">
        <v>16</v>
      </c>
      <c r="C28" s="362"/>
      <c r="D28" s="338" t="s">
        <v>56</v>
      </c>
      <c r="E28" s="339" t="s">
        <v>39</v>
      </c>
      <c r="F28" s="361" t="s">
        <v>16</v>
      </c>
      <c r="G28" s="339" t="s">
        <v>40</v>
      </c>
    </row>
    <row r="29" spans="2:7" ht="12.75">
      <c r="B29" s="144" t="s">
        <v>157</v>
      </c>
      <c r="C29" s="145"/>
      <c r="D29" s="421">
        <v>36909</v>
      </c>
      <c r="E29" s="422">
        <v>28.650000000000002</v>
      </c>
      <c r="F29" s="421">
        <v>1030980828.62</v>
      </c>
      <c r="G29" s="422">
        <v>7.66</v>
      </c>
    </row>
    <row r="30" spans="2:11" ht="13.5" thickBot="1">
      <c r="B30" s="146" t="s">
        <v>158</v>
      </c>
      <c r="C30" s="147"/>
      <c r="D30" s="425">
        <v>37124</v>
      </c>
      <c r="E30" s="426">
        <v>28.81</v>
      </c>
      <c r="F30" s="425">
        <v>2733227212.54</v>
      </c>
      <c r="G30" s="426">
        <v>20.32</v>
      </c>
      <c r="I30" s="593"/>
      <c r="J30" s="593"/>
      <c r="K30" s="156"/>
    </row>
    <row r="31" spans="2:12" ht="12.75">
      <c r="B31" s="146" t="s">
        <v>159</v>
      </c>
      <c r="C31" s="147"/>
      <c r="D31" s="425">
        <v>26143</v>
      </c>
      <c r="E31" s="426">
        <v>20.29</v>
      </c>
      <c r="F31" s="425">
        <v>3209679379.82</v>
      </c>
      <c r="G31" s="426">
        <v>23.86</v>
      </c>
      <c r="I31" s="631" t="s">
        <v>57</v>
      </c>
      <c r="J31" s="336" t="s">
        <v>11</v>
      </c>
      <c r="K31" s="336" t="s">
        <v>17</v>
      </c>
      <c r="L31" s="631" t="s">
        <v>12</v>
      </c>
    </row>
    <row r="32" spans="2:12" ht="13.5" thickBot="1">
      <c r="B32" s="146" t="s">
        <v>160</v>
      </c>
      <c r="C32" s="147"/>
      <c r="D32" s="425">
        <v>14541</v>
      </c>
      <c r="E32" s="426">
        <v>11.29</v>
      </c>
      <c r="F32" s="425">
        <v>2499178689.3</v>
      </c>
      <c r="G32" s="426">
        <v>18.58</v>
      </c>
      <c r="I32" s="355"/>
      <c r="J32" s="339" t="s">
        <v>56</v>
      </c>
      <c r="K32" s="339" t="s">
        <v>39</v>
      </c>
      <c r="L32" s="361" t="s">
        <v>16</v>
      </c>
    </row>
    <row r="33" spans="2:12" ht="12.75">
      <c r="B33" s="146" t="s">
        <v>161</v>
      </c>
      <c r="C33" s="147"/>
      <c r="D33" s="425">
        <v>6946</v>
      </c>
      <c r="E33" s="426">
        <v>5.39</v>
      </c>
      <c r="F33" s="425">
        <v>1537386489.96</v>
      </c>
      <c r="G33" s="426">
        <v>11.43</v>
      </c>
      <c r="I33" s="629" t="s">
        <v>58</v>
      </c>
      <c r="J33" s="448">
        <v>5221</v>
      </c>
      <c r="K33" s="348">
        <v>4.05</v>
      </c>
      <c r="L33" s="345">
        <v>501673880.58</v>
      </c>
    </row>
    <row r="34" spans="2:12" ht="12.75">
      <c r="B34" s="146" t="s">
        <v>162</v>
      </c>
      <c r="C34" s="147"/>
      <c r="D34" s="425">
        <v>3115</v>
      </c>
      <c r="E34" s="426">
        <v>2.42</v>
      </c>
      <c r="F34" s="425">
        <v>845973834.72</v>
      </c>
      <c r="G34" s="426">
        <v>6.29</v>
      </c>
      <c r="I34" s="630" t="s">
        <v>59</v>
      </c>
      <c r="J34" s="448">
        <v>6072</v>
      </c>
      <c r="K34" s="348">
        <v>4.71</v>
      </c>
      <c r="L34" s="345">
        <v>532199971.65</v>
      </c>
    </row>
    <row r="35" spans="2:12" ht="12.75">
      <c r="B35" s="146" t="s">
        <v>163</v>
      </c>
      <c r="C35" s="147"/>
      <c r="D35" s="425">
        <v>1712</v>
      </c>
      <c r="E35" s="426">
        <v>1.33</v>
      </c>
      <c r="F35" s="425">
        <v>550739800.88</v>
      </c>
      <c r="G35" s="426">
        <v>4.09</v>
      </c>
      <c r="I35" s="630" t="s">
        <v>440</v>
      </c>
      <c r="J35" s="448">
        <v>25813</v>
      </c>
      <c r="K35" s="348">
        <v>20.03</v>
      </c>
      <c r="L35" s="345">
        <v>3659974070.73</v>
      </c>
    </row>
    <row r="36" spans="2:12" ht="12.75">
      <c r="B36" s="146" t="s">
        <v>164</v>
      </c>
      <c r="C36" s="147"/>
      <c r="D36" s="425">
        <v>900</v>
      </c>
      <c r="E36" s="426">
        <v>0.7</v>
      </c>
      <c r="F36" s="425">
        <v>334542866.58</v>
      </c>
      <c r="G36" s="426">
        <v>2.49</v>
      </c>
      <c r="I36" s="630" t="s">
        <v>442</v>
      </c>
      <c r="J36" s="448">
        <v>5033</v>
      </c>
      <c r="K36" s="348">
        <v>3.91</v>
      </c>
      <c r="L36" s="345">
        <v>369999858.99</v>
      </c>
    </row>
    <row r="37" spans="2:12" ht="12.75">
      <c r="B37" s="146" t="s">
        <v>165</v>
      </c>
      <c r="C37" s="147"/>
      <c r="D37" s="425">
        <v>587</v>
      </c>
      <c r="E37" s="426">
        <v>0.46</v>
      </c>
      <c r="F37" s="425">
        <v>246741073.12</v>
      </c>
      <c r="G37" s="426">
        <v>1.83</v>
      </c>
      <c r="I37" s="630" t="s">
        <v>60</v>
      </c>
      <c r="J37" s="448">
        <v>15714</v>
      </c>
      <c r="K37" s="348">
        <v>12.2</v>
      </c>
      <c r="L37" s="345">
        <v>1275381732.25</v>
      </c>
    </row>
    <row r="38" spans="2:12" ht="12.75">
      <c r="B38" s="146" t="s">
        <v>166</v>
      </c>
      <c r="C38" s="147"/>
      <c r="D38" s="425">
        <v>375</v>
      </c>
      <c r="E38" s="426">
        <v>0.29</v>
      </c>
      <c r="F38" s="425">
        <v>177287418.39</v>
      </c>
      <c r="G38" s="426">
        <v>1.32</v>
      </c>
      <c r="I38" s="630" t="s">
        <v>63</v>
      </c>
      <c r="J38" s="448">
        <v>8100</v>
      </c>
      <c r="K38" s="348">
        <v>6.29</v>
      </c>
      <c r="L38" s="345">
        <v>612621715.19</v>
      </c>
    </row>
    <row r="39" spans="2:12" ht="12.75">
      <c r="B39" s="146" t="s">
        <v>167</v>
      </c>
      <c r="C39" s="147"/>
      <c r="D39" s="425">
        <v>227</v>
      </c>
      <c r="E39" s="426">
        <v>0.18</v>
      </c>
      <c r="F39" s="425">
        <v>117376339.77</v>
      </c>
      <c r="G39" s="426">
        <v>0.87</v>
      </c>
      <c r="I39" s="630" t="s">
        <v>446</v>
      </c>
      <c r="J39" s="448">
        <v>28850</v>
      </c>
      <c r="K39" s="348">
        <v>22.39</v>
      </c>
      <c r="L39" s="345">
        <v>3475566631.09</v>
      </c>
    </row>
    <row r="40" spans="2:12" ht="12.75">
      <c r="B40" s="146" t="s">
        <v>168</v>
      </c>
      <c r="C40" s="147"/>
      <c r="D40" s="425">
        <v>110</v>
      </c>
      <c r="E40" s="426">
        <v>0.09</v>
      </c>
      <c r="F40" s="425">
        <v>62629789.79</v>
      </c>
      <c r="G40" s="426">
        <v>0.47</v>
      </c>
      <c r="I40" s="630" t="s">
        <v>61</v>
      </c>
      <c r="J40" s="448">
        <v>10846</v>
      </c>
      <c r="K40" s="348">
        <v>8.42</v>
      </c>
      <c r="L40" s="345">
        <v>1133918480.07</v>
      </c>
    </row>
    <row r="41" spans="2:12" ht="12.75">
      <c r="B41" s="146" t="s">
        <v>169</v>
      </c>
      <c r="C41" s="147"/>
      <c r="D41" s="425">
        <v>75</v>
      </c>
      <c r="E41" s="426">
        <v>0.06</v>
      </c>
      <c r="F41" s="425">
        <v>46719607.72</v>
      </c>
      <c r="G41" s="426">
        <v>0.35</v>
      </c>
      <c r="I41" s="630" t="s">
        <v>449</v>
      </c>
      <c r="J41" s="448">
        <v>5766</v>
      </c>
      <c r="K41" s="348">
        <v>4.48</v>
      </c>
      <c r="L41" s="345">
        <v>459848697.92</v>
      </c>
    </row>
    <row r="42" spans="2:12" ht="12.75">
      <c r="B42" s="146" t="s">
        <v>170</v>
      </c>
      <c r="C42" s="147"/>
      <c r="D42" s="425">
        <v>45</v>
      </c>
      <c r="E42" s="426">
        <v>0.03</v>
      </c>
      <c r="F42" s="425">
        <v>30101983.25</v>
      </c>
      <c r="G42" s="426">
        <v>0.22</v>
      </c>
      <c r="I42" s="630" t="s">
        <v>64</v>
      </c>
      <c r="J42" s="448">
        <v>8439</v>
      </c>
      <c r="K42" s="348">
        <v>6.55</v>
      </c>
      <c r="L42" s="345">
        <v>736320515.95</v>
      </c>
    </row>
    <row r="43" spans="2:12" ht="12.75">
      <c r="B43" s="146" t="s">
        <v>171</v>
      </c>
      <c r="C43" s="147"/>
      <c r="D43" s="425">
        <v>39</v>
      </c>
      <c r="E43" s="426">
        <v>0.03</v>
      </c>
      <c r="F43" s="425">
        <v>28047853.69</v>
      </c>
      <c r="G43" s="426">
        <v>0.21</v>
      </c>
      <c r="I43" s="630" t="s">
        <v>62</v>
      </c>
      <c r="J43" s="448">
        <v>8990</v>
      </c>
      <c r="K43" s="348">
        <v>6.98</v>
      </c>
      <c r="L43" s="345">
        <v>693023551.17</v>
      </c>
    </row>
    <row r="44" spans="2:12" ht="13.5" thickBot="1">
      <c r="B44" s="148" t="s">
        <v>438</v>
      </c>
      <c r="C44" s="149"/>
      <c r="D44" s="430">
        <v>0</v>
      </c>
      <c r="E44" s="483">
        <v>0</v>
      </c>
      <c r="F44" s="430">
        <v>0</v>
      </c>
      <c r="G44" s="483">
        <v>0</v>
      </c>
      <c r="I44" s="630" t="s">
        <v>155</v>
      </c>
      <c r="J44" s="448">
        <v>4</v>
      </c>
      <c r="K44" s="348">
        <v>0</v>
      </c>
      <c r="L44" s="345">
        <v>84062.56</v>
      </c>
    </row>
    <row r="45" spans="2:12" ht="13.5" thickBot="1">
      <c r="B45" s="580" t="s">
        <v>20</v>
      </c>
      <c r="C45" s="349"/>
      <c r="D45" s="431">
        <v>128848</v>
      </c>
      <c r="E45" s="484">
        <v>100</v>
      </c>
      <c r="F45" s="431">
        <v>13450613168.15</v>
      </c>
      <c r="G45" s="484">
        <v>100</v>
      </c>
      <c r="I45" s="632" t="s">
        <v>20</v>
      </c>
      <c r="J45" s="449">
        <v>128848</v>
      </c>
      <c r="K45" s="442">
        <v>100</v>
      </c>
      <c r="L45" s="449">
        <v>13450613168.15</v>
      </c>
    </row>
    <row r="46" ht="12.75">
      <c r="B46" t="s">
        <v>569</v>
      </c>
    </row>
  </sheetData>
  <sheetProtection/>
  <mergeCells count="7">
    <mergeCell ref="B27:C27"/>
    <mergeCell ref="B9:C9"/>
    <mergeCell ref="I22:J23"/>
    <mergeCell ref="B4:C4"/>
    <mergeCell ref="B5:C5"/>
    <mergeCell ref="B6:C6"/>
    <mergeCell ref="B7: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&amp;CHolmes Master Trust Investor Report - February 2012
</oddHeader>
    <oddFooter>&amp;CPage 4</oddFooter>
  </headerFooter>
</worksheet>
</file>

<file path=xl/worksheets/sheet5.xml><?xml version="1.0" encoding="utf-8"?>
<worksheet xmlns="http://schemas.openxmlformats.org/spreadsheetml/2006/main" xmlns:r="http://schemas.openxmlformats.org/officeDocument/2006/relationships">
  <dimension ref="B2:M56"/>
  <sheetViews>
    <sheetView view="pageLayout" zoomScale="85" zoomScalePageLayoutView="85" workbookViewId="0" topLeftCell="A1">
      <selection activeCell="H50" sqref="H50"/>
    </sheetView>
  </sheetViews>
  <sheetFormatPr defaultColWidth="27.140625" defaultRowHeight="12"/>
  <cols>
    <col min="1" max="1" width="5.7109375" style="28" customWidth="1"/>
    <col min="2" max="2" width="36.00390625" style="1" customWidth="1"/>
    <col min="3" max="4" width="16.8515625" style="1" customWidth="1"/>
    <col min="5" max="5" width="17.7109375" style="1" bestFit="1" customWidth="1"/>
    <col min="6" max="6" width="16.28125" style="1" customWidth="1"/>
    <col min="7" max="7" width="6.421875" style="1" customWidth="1"/>
    <col min="8" max="8" width="53.421875" style="0" customWidth="1"/>
    <col min="9" max="9" width="16.7109375" style="0" customWidth="1"/>
    <col min="10" max="10" width="17.28125" style="0" customWidth="1"/>
    <col min="11" max="11" width="16.57421875" style="0" customWidth="1"/>
    <col min="12" max="12" width="23.421875" style="0" customWidth="1"/>
    <col min="13" max="16384" width="27.140625" style="1" customWidth="1"/>
  </cols>
  <sheetData>
    <row r="1" ht="13.5" thickBot="1"/>
    <row r="2" spans="2:12" ht="12.75">
      <c r="B2" s="336" t="s">
        <v>94</v>
      </c>
      <c r="C2" s="579" t="s">
        <v>11</v>
      </c>
      <c r="D2" s="336" t="s">
        <v>17</v>
      </c>
      <c r="E2" s="578" t="s">
        <v>12</v>
      </c>
      <c r="F2" s="336" t="s">
        <v>17</v>
      </c>
      <c r="H2" s="359" t="s">
        <v>74</v>
      </c>
      <c r="I2" s="336" t="s">
        <v>11</v>
      </c>
      <c r="J2" s="336" t="s">
        <v>17</v>
      </c>
      <c r="K2" s="578" t="s">
        <v>12</v>
      </c>
      <c r="L2" s="336" t="s">
        <v>17</v>
      </c>
    </row>
    <row r="3" spans="2:12" ht="13.5" thickBot="1">
      <c r="B3" s="339"/>
      <c r="C3" s="338" t="s">
        <v>56</v>
      </c>
      <c r="D3" s="339" t="s">
        <v>39</v>
      </c>
      <c r="E3" s="361" t="s">
        <v>16</v>
      </c>
      <c r="F3" s="339" t="s">
        <v>40</v>
      </c>
      <c r="H3" s="432" t="s">
        <v>75</v>
      </c>
      <c r="I3" s="339" t="s">
        <v>56</v>
      </c>
      <c r="J3" s="339" t="s">
        <v>39</v>
      </c>
      <c r="K3" s="361" t="s">
        <v>16</v>
      </c>
      <c r="L3" s="339" t="s">
        <v>40</v>
      </c>
    </row>
    <row r="4" spans="2:13" ht="12.75">
      <c r="B4" s="50" t="s">
        <v>95</v>
      </c>
      <c r="C4" s="433">
        <v>14108</v>
      </c>
      <c r="D4" s="434">
        <v>10.95</v>
      </c>
      <c r="E4" s="435">
        <v>660152988.94</v>
      </c>
      <c r="F4" s="436">
        <v>4.91</v>
      </c>
      <c r="H4" s="575" t="s">
        <v>67</v>
      </c>
      <c r="I4" s="437">
        <v>25244</v>
      </c>
      <c r="J4" s="438">
        <v>19.59</v>
      </c>
      <c r="K4" s="437">
        <v>754087006.81</v>
      </c>
      <c r="L4" s="438">
        <v>5.61</v>
      </c>
      <c r="M4"/>
    </row>
    <row r="5" spans="2:13" ht="12.75">
      <c r="B5" s="49" t="s">
        <v>96</v>
      </c>
      <c r="C5" s="433">
        <v>22138</v>
      </c>
      <c r="D5" s="434">
        <v>17.18</v>
      </c>
      <c r="E5" s="439">
        <v>1595298933.98</v>
      </c>
      <c r="F5" s="436">
        <v>11.86</v>
      </c>
      <c r="H5" s="576" t="s">
        <v>68</v>
      </c>
      <c r="I5" s="440">
        <v>32520</v>
      </c>
      <c r="J5" s="434">
        <v>25.24</v>
      </c>
      <c r="K5" s="440">
        <v>2369315899.54</v>
      </c>
      <c r="L5" s="434">
        <v>17.61</v>
      </c>
      <c r="M5"/>
    </row>
    <row r="6" spans="2:13" ht="12.75">
      <c r="B6" s="49" t="s">
        <v>97</v>
      </c>
      <c r="C6" s="433">
        <v>28990</v>
      </c>
      <c r="D6" s="434">
        <v>22.5</v>
      </c>
      <c r="E6" s="439">
        <v>2702234783.94</v>
      </c>
      <c r="F6" s="436">
        <v>20.09</v>
      </c>
      <c r="H6" s="576" t="s">
        <v>69</v>
      </c>
      <c r="I6" s="440">
        <v>33299</v>
      </c>
      <c r="J6" s="434">
        <v>25.84</v>
      </c>
      <c r="K6" s="440">
        <v>4125779306.19</v>
      </c>
      <c r="L6" s="434">
        <v>30.67</v>
      </c>
      <c r="M6"/>
    </row>
    <row r="7" spans="2:13" ht="12.75">
      <c r="B7" s="49" t="s">
        <v>98</v>
      </c>
      <c r="C7" s="433">
        <v>35585</v>
      </c>
      <c r="D7" s="434">
        <v>27.62</v>
      </c>
      <c r="E7" s="439">
        <v>4381697530.21</v>
      </c>
      <c r="F7" s="436">
        <v>32.58</v>
      </c>
      <c r="H7" s="576" t="s">
        <v>70</v>
      </c>
      <c r="I7" s="440">
        <v>7851</v>
      </c>
      <c r="J7" s="434">
        <v>6.09</v>
      </c>
      <c r="K7" s="440">
        <v>1206500628.09</v>
      </c>
      <c r="L7" s="434">
        <v>8.97</v>
      </c>
      <c r="M7"/>
    </row>
    <row r="8" spans="2:13" ht="12.75">
      <c r="B8" s="49" t="s">
        <v>99</v>
      </c>
      <c r="C8" s="433">
        <v>24998</v>
      </c>
      <c r="D8" s="434">
        <v>19.4</v>
      </c>
      <c r="E8" s="439">
        <v>3691827669.32</v>
      </c>
      <c r="F8" s="436">
        <v>27.45</v>
      </c>
      <c r="H8" s="576" t="s">
        <v>71</v>
      </c>
      <c r="I8" s="440">
        <v>6165</v>
      </c>
      <c r="J8" s="434">
        <v>4.78</v>
      </c>
      <c r="K8" s="440">
        <v>930889183.88</v>
      </c>
      <c r="L8" s="434">
        <v>6.92</v>
      </c>
      <c r="M8"/>
    </row>
    <row r="9" spans="2:13" ht="12.75">
      <c r="B9" s="49" t="s">
        <v>100</v>
      </c>
      <c r="C9" s="433">
        <v>3025</v>
      </c>
      <c r="D9" s="434">
        <v>2.35</v>
      </c>
      <c r="E9" s="439">
        <v>419091546.35</v>
      </c>
      <c r="F9" s="436">
        <v>3.12</v>
      </c>
      <c r="H9" s="576" t="s">
        <v>72</v>
      </c>
      <c r="I9" s="440">
        <v>5883</v>
      </c>
      <c r="J9" s="434">
        <v>4.57</v>
      </c>
      <c r="K9" s="440">
        <v>933305885.12</v>
      </c>
      <c r="L9" s="434">
        <v>6.94</v>
      </c>
      <c r="M9"/>
    </row>
    <row r="10" spans="2:13" ht="12.75">
      <c r="B10" s="49" t="s">
        <v>101</v>
      </c>
      <c r="C10" s="433">
        <v>1</v>
      </c>
      <c r="D10" s="434">
        <v>0</v>
      </c>
      <c r="E10" s="439">
        <v>175652.33</v>
      </c>
      <c r="F10" s="436">
        <v>0</v>
      </c>
      <c r="H10" s="576" t="s">
        <v>73</v>
      </c>
      <c r="I10" s="440">
        <v>4978</v>
      </c>
      <c r="J10" s="434">
        <v>3.86</v>
      </c>
      <c r="K10" s="440">
        <v>809193190.71</v>
      </c>
      <c r="L10" s="434">
        <v>6.02</v>
      </c>
      <c r="M10"/>
    </row>
    <row r="11" spans="2:13" ht="12.75">
      <c r="B11" s="49" t="s">
        <v>102</v>
      </c>
      <c r="C11" s="433">
        <v>1</v>
      </c>
      <c r="D11" s="434">
        <v>0</v>
      </c>
      <c r="E11" s="439">
        <v>125261.77</v>
      </c>
      <c r="F11" s="436">
        <v>0</v>
      </c>
      <c r="H11" s="576" t="s">
        <v>172</v>
      </c>
      <c r="I11" s="440">
        <v>12868</v>
      </c>
      <c r="J11" s="434">
        <v>9.99</v>
      </c>
      <c r="K11" s="440">
        <v>2321479081.94</v>
      </c>
      <c r="L11" s="434">
        <v>17.26</v>
      </c>
      <c r="M11"/>
    </row>
    <row r="12" spans="2:13" ht="13.5" thickBot="1">
      <c r="B12" s="49" t="s">
        <v>103</v>
      </c>
      <c r="C12" s="433">
        <v>0</v>
      </c>
      <c r="D12" s="434">
        <v>0</v>
      </c>
      <c r="E12" s="439">
        <v>0</v>
      </c>
      <c r="F12" s="436">
        <v>0</v>
      </c>
      <c r="H12" s="576" t="s">
        <v>155</v>
      </c>
      <c r="I12" s="440">
        <v>40</v>
      </c>
      <c r="J12" s="434">
        <v>0.03</v>
      </c>
      <c r="K12" s="440">
        <v>62985.87</v>
      </c>
      <c r="L12" s="434">
        <v>0</v>
      </c>
      <c r="M12"/>
    </row>
    <row r="13" spans="2:12" ht="13.5" thickBot="1">
      <c r="B13" s="49" t="s">
        <v>439</v>
      </c>
      <c r="C13" s="433">
        <v>0</v>
      </c>
      <c r="D13" s="434">
        <v>0</v>
      </c>
      <c r="E13" s="439">
        <v>0</v>
      </c>
      <c r="F13" s="436">
        <v>0</v>
      </c>
      <c r="H13" s="580" t="s">
        <v>20</v>
      </c>
      <c r="I13" s="441">
        <v>128848</v>
      </c>
      <c r="J13" s="442">
        <v>100</v>
      </c>
      <c r="K13" s="441">
        <v>13450613168.15</v>
      </c>
      <c r="L13" s="442">
        <v>100</v>
      </c>
    </row>
    <row r="14" spans="2:12" ht="13.5" customHeight="1" thickBot="1">
      <c r="B14" s="53" t="s">
        <v>155</v>
      </c>
      <c r="C14" s="433">
        <v>2</v>
      </c>
      <c r="D14" s="436">
        <v>0</v>
      </c>
      <c r="E14" s="439">
        <v>8801.31</v>
      </c>
      <c r="F14" s="436">
        <v>0</v>
      </c>
      <c r="H14" s="682" t="s">
        <v>572</v>
      </c>
      <c r="I14" s="683"/>
      <c r="J14" s="683"/>
      <c r="K14" s="683"/>
      <c r="L14" s="683"/>
    </row>
    <row r="15" spans="2:12" ht="13.5" thickBot="1">
      <c r="B15" s="53" t="s">
        <v>20</v>
      </c>
      <c r="C15" s="443">
        <v>128848</v>
      </c>
      <c r="D15" s="444">
        <v>100</v>
      </c>
      <c r="E15" s="445">
        <v>13450613168.15</v>
      </c>
      <c r="F15" s="444">
        <v>100</v>
      </c>
      <c r="H15" s="684"/>
      <c r="I15" s="684"/>
      <c r="J15" s="684"/>
      <c r="K15" s="684"/>
      <c r="L15" s="684"/>
    </row>
    <row r="16" spans="2:12" ht="13.5" customHeight="1" thickBot="1">
      <c r="B16" s="685" t="s">
        <v>570</v>
      </c>
      <c r="C16" s="685"/>
      <c r="D16" s="685"/>
      <c r="E16" s="685"/>
      <c r="F16" s="685"/>
      <c r="H16" s="1"/>
      <c r="I16" s="1"/>
      <c r="J16" s="1"/>
      <c r="K16" s="1"/>
      <c r="L16" s="1"/>
    </row>
    <row r="17" spans="2:13" ht="12.75">
      <c r="B17" s="686"/>
      <c r="C17" s="686"/>
      <c r="D17" s="686"/>
      <c r="E17" s="686"/>
      <c r="F17" s="686"/>
      <c r="H17" s="336" t="s">
        <v>65</v>
      </c>
      <c r="I17" s="336" t="s">
        <v>11</v>
      </c>
      <c r="J17" s="336" t="s">
        <v>17</v>
      </c>
      <c r="K17" s="578" t="s">
        <v>12</v>
      </c>
      <c r="L17" s="336" t="s">
        <v>17</v>
      </c>
      <c r="M17"/>
    </row>
    <row r="18" spans="8:13" ht="13.5" thickBot="1">
      <c r="H18" s="339" t="s">
        <v>66</v>
      </c>
      <c r="I18" s="339" t="s">
        <v>56</v>
      </c>
      <c r="J18" s="339" t="s">
        <v>39</v>
      </c>
      <c r="K18" s="361" t="s">
        <v>16</v>
      </c>
      <c r="L18" s="339" t="s">
        <v>40</v>
      </c>
      <c r="M18"/>
    </row>
    <row r="19" spans="2:13" ht="12.75">
      <c r="B19" s="336" t="s">
        <v>76</v>
      </c>
      <c r="C19" s="579" t="s">
        <v>11</v>
      </c>
      <c r="D19" s="336" t="s">
        <v>17</v>
      </c>
      <c r="E19" s="578" t="s">
        <v>12</v>
      </c>
      <c r="F19" s="336" t="s">
        <v>17</v>
      </c>
      <c r="H19" s="575" t="s">
        <v>67</v>
      </c>
      <c r="I19" s="437">
        <v>23266</v>
      </c>
      <c r="J19" s="438">
        <v>18.06</v>
      </c>
      <c r="K19" s="437">
        <v>699402961.6</v>
      </c>
      <c r="L19" s="438">
        <v>5.2</v>
      </c>
      <c r="M19"/>
    </row>
    <row r="20" spans="2:13" ht="13.5" thickBot="1">
      <c r="B20" s="339"/>
      <c r="C20" s="338" t="s">
        <v>56</v>
      </c>
      <c r="D20" s="339" t="s">
        <v>39</v>
      </c>
      <c r="E20" s="361" t="s">
        <v>16</v>
      </c>
      <c r="F20" s="339" t="s">
        <v>40</v>
      </c>
      <c r="H20" s="576" t="s">
        <v>68</v>
      </c>
      <c r="I20" s="440">
        <v>32199</v>
      </c>
      <c r="J20" s="434">
        <v>24.99</v>
      </c>
      <c r="K20" s="440">
        <v>2480041244.89</v>
      </c>
      <c r="L20" s="434">
        <v>18.44</v>
      </c>
      <c r="M20"/>
    </row>
    <row r="21" spans="2:13" ht="12.75">
      <c r="B21" s="49" t="s">
        <v>77</v>
      </c>
      <c r="C21" s="485">
        <v>0</v>
      </c>
      <c r="D21" s="422">
        <v>0</v>
      </c>
      <c r="E21" s="486">
        <v>0</v>
      </c>
      <c r="F21" s="422">
        <v>0</v>
      </c>
      <c r="H21" s="576" t="s">
        <v>69</v>
      </c>
      <c r="I21" s="440">
        <v>44657</v>
      </c>
      <c r="J21" s="434">
        <v>34.66</v>
      </c>
      <c r="K21" s="440">
        <v>5666694852.08</v>
      </c>
      <c r="L21" s="434">
        <v>42.13</v>
      </c>
      <c r="M21"/>
    </row>
    <row r="22" spans="2:13" ht="12.75">
      <c r="B22" s="49" t="s">
        <v>78</v>
      </c>
      <c r="C22" s="446">
        <v>5732</v>
      </c>
      <c r="D22" s="426">
        <v>4.45</v>
      </c>
      <c r="E22" s="447">
        <v>757431652.09</v>
      </c>
      <c r="F22" s="426">
        <v>5.63</v>
      </c>
      <c r="H22" s="576" t="s">
        <v>70</v>
      </c>
      <c r="I22" s="440">
        <v>9542</v>
      </c>
      <c r="J22" s="434">
        <v>7.41</v>
      </c>
      <c r="K22" s="440">
        <v>1517593596.77</v>
      </c>
      <c r="L22" s="434">
        <v>11.28</v>
      </c>
      <c r="M22"/>
    </row>
    <row r="23" spans="2:13" ht="12.75">
      <c r="B23" s="49" t="s">
        <v>79</v>
      </c>
      <c r="C23" s="446">
        <v>6244</v>
      </c>
      <c r="D23" s="426">
        <v>4.85</v>
      </c>
      <c r="E23" s="447">
        <v>814287891.69</v>
      </c>
      <c r="F23" s="426">
        <v>6.05</v>
      </c>
      <c r="H23" s="576" t="s">
        <v>71</v>
      </c>
      <c r="I23" s="440">
        <v>7501</v>
      </c>
      <c r="J23" s="434">
        <v>5.82</v>
      </c>
      <c r="K23" s="440">
        <v>1195651581.25</v>
      </c>
      <c r="L23" s="434">
        <v>8.89</v>
      </c>
      <c r="M23"/>
    </row>
    <row r="24" spans="2:13" ht="12.75">
      <c r="B24" s="49" t="s">
        <v>80</v>
      </c>
      <c r="C24" s="446">
        <v>2996</v>
      </c>
      <c r="D24" s="426">
        <v>2.33</v>
      </c>
      <c r="E24" s="447">
        <v>393164858.91</v>
      </c>
      <c r="F24" s="426">
        <v>2.92</v>
      </c>
      <c r="H24" s="576" t="s">
        <v>72</v>
      </c>
      <c r="I24" s="440">
        <v>5867</v>
      </c>
      <c r="J24" s="434">
        <v>4.55</v>
      </c>
      <c r="K24" s="440">
        <v>993443349.21</v>
      </c>
      <c r="L24" s="434">
        <v>7.39</v>
      </c>
      <c r="M24"/>
    </row>
    <row r="25" spans="2:13" ht="12.75">
      <c r="B25" s="49" t="s">
        <v>81</v>
      </c>
      <c r="C25" s="446">
        <v>1485</v>
      </c>
      <c r="D25" s="426">
        <v>1.15</v>
      </c>
      <c r="E25" s="447">
        <v>190483325.65</v>
      </c>
      <c r="F25" s="426">
        <v>1.42</v>
      </c>
      <c r="H25" s="576" t="s">
        <v>73</v>
      </c>
      <c r="I25" s="440">
        <v>3395</v>
      </c>
      <c r="J25" s="434">
        <v>2.63</v>
      </c>
      <c r="K25" s="440">
        <v>598366313.57</v>
      </c>
      <c r="L25" s="434">
        <v>4.45</v>
      </c>
      <c r="M25"/>
    </row>
    <row r="26" spans="2:12" ht="12.75">
      <c r="B26" s="49" t="s">
        <v>82</v>
      </c>
      <c r="C26" s="446">
        <v>6534</v>
      </c>
      <c r="D26" s="426">
        <v>5.07</v>
      </c>
      <c r="E26" s="447">
        <v>714808689.5</v>
      </c>
      <c r="F26" s="426">
        <v>5.31</v>
      </c>
      <c r="H26" s="576" t="s">
        <v>172</v>
      </c>
      <c r="I26" s="440">
        <v>2421</v>
      </c>
      <c r="J26" s="434">
        <v>1.88</v>
      </c>
      <c r="K26" s="440">
        <v>299419268.78</v>
      </c>
      <c r="L26" s="434">
        <v>2.23</v>
      </c>
    </row>
    <row r="27" spans="2:12" ht="13.5" thickBot="1">
      <c r="B27" s="49" t="s">
        <v>83</v>
      </c>
      <c r="C27" s="446">
        <v>5014</v>
      </c>
      <c r="D27" s="426">
        <v>3.89</v>
      </c>
      <c r="E27" s="447">
        <v>623788462.88</v>
      </c>
      <c r="F27" s="426">
        <v>4.64</v>
      </c>
      <c r="H27" s="576" t="s">
        <v>155</v>
      </c>
      <c r="I27" s="440">
        <v>0</v>
      </c>
      <c r="J27" s="434">
        <v>0</v>
      </c>
      <c r="K27" s="440">
        <v>0</v>
      </c>
      <c r="L27" s="434">
        <v>0</v>
      </c>
    </row>
    <row r="28" spans="2:12" ht="13.5" thickBot="1">
      <c r="B28" s="49" t="s">
        <v>84</v>
      </c>
      <c r="C28" s="446">
        <v>7683</v>
      </c>
      <c r="D28" s="426">
        <v>5.96</v>
      </c>
      <c r="E28" s="447">
        <v>1114336504.11</v>
      </c>
      <c r="F28" s="426">
        <v>8.28</v>
      </c>
      <c r="H28" s="580" t="s">
        <v>20</v>
      </c>
      <c r="I28" s="441">
        <v>128848</v>
      </c>
      <c r="J28" s="442">
        <v>100</v>
      </c>
      <c r="K28" s="441">
        <v>13450613168.15</v>
      </c>
      <c r="L28" s="442">
        <v>100</v>
      </c>
    </row>
    <row r="29" spans="2:12" ht="12.75">
      <c r="B29" s="49" t="s">
        <v>85</v>
      </c>
      <c r="C29" s="446">
        <v>9853</v>
      </c>
      <c r="D29" s="426">
        <v>7.65</v>
      </c>
      <c r="E29" s="447">
        <v>1436590814.35</v>
      </c>
      <c r="F29" s="426">
        <v>10.68</v>
      </c>
      <c r="H29" s="682" t="s">
        <v>573</v>
      </c>
      <c r="I29" s="682"/>
      <c r="J29" s="682"/>
      <c r="K29" s="682"/>
      <c r="L29" s="682"/>
    </row>
    <row r="30" spans="2:13" ht="12.75">
      <c r="B30" s="49" t="s">
        <v>86</v>
      </c>
      <c r="C30" s="446">
        <v>12963</v>
      </c>
      <c r="D30" s="426">
        <v>10.06</v>
      </c>
      <c r="E30" s="447">
        <v>1651725738.53</v>
      </c>
      <c r="F30" s="426">
        <v>12.28</v>
      </c>
      <c r="H30" s="687"/>
      <c r="I30" s="687"/>
      <c r="J30" s="687"/>
      <c r="K30" s="687"/>
      <c r="L30" s="687"/>
      <c r="M30"/>
    </row>
    <row r="31" spans="2:13" ht="13.5" thickBot="1">
      <c r="B31" s="49" t="s">
        <v>87</v>
      </c>
      <c r="C31" s="446">
        <v>9143</v>
      </c>
      <c r="D31" s="426">
        <v>7.1</v>
      </c>
      <c r="E31" s="447">
        <v>1050866338.37</v>
      </c>
      <c r="F31" s="426">
        <v>7.81</v>
      </c>
      <c r="H31" s="1"/>
      <c r="I31" s="1"/>
      <c r="J31" s="1"/>
      <c r="K31" s="1"/>
      <c r="L31" s="1"/>
      <c r="M31"/>
    </row>
    <row r="32" spans="2:13" ht="12.75">
      <c r="B32" s="49" t="s">
        <v>88</v>
      </c>
      <c r="C32" s="446">
        <v>9809</v>
      </c>
      <c r="D32" s="426">
        <v>7.61</v>
      </c>
      <c r="E32" s="447">
        <v>1032742896.45</v>
      </c>
      <c r="F32" s="426">
        <v>7.68</v>
      </c>
      <c r="H32" s="336" t="s">
        <v>580</v>
      </c>
      <c r="I32" s="336" t="s">
        <v>11</v>
      </c>
      <c r="J32" s="336" t="s">
        <v>17</v>
      </c>
      <c r="K32" s="631" t="s">
        <v>12</v>
      </c>
      <c r="L32" s="336" t="s">
        <v>17</v>
      </c>
      <c r="M32"/>
    </row>
    <row r="33" spans="2:13" ht="13.5" thickBot="1">
      <c r="B33" s="49" t="s">
        <v>89</v>
      </c>
      <c r="C33" s="446">
        <v>5637</v>
      </c>
      <c r="D33" s="426">
        <v>4.37</v>
      </c>
      <c r="E33" s="447">
        <v>545759130.09</v>
      </c>
      <c r="F33" s="426">
        <v>4.06</v>
      </c>
      <c r="H33" s="339" t="s">
        <v>581</v>
      </c>
      <c r="I33" s="339" t="s">
        <v>56</v>
      </c>
      <c r="J33" s="339" t="s">
        <v>39</v>
      </c>
      <c r="K33" s="361" t="s">
        <v>16</v>
      </c>
      <c r="L33" s="339" t="s">
        <v>40</v>
      </c>
      <c r="M33"/>
    </row>
    <row r="34" spans="2:13" ht="12.75">
      <c r="B34" s="49" t="s">
        <v>90</v>
      </c>
      <c r="C34" s="446">
        <v>5255</v>
      </c>
      <c r="D34" s="426">
        <v>4.08</v>
      </c>
      <c r="E34" s="447">
        <v>483532616.67</v>
      </c>
      <c r="F34" s="426">
        <v>3.59</v>
      </c>
      <c r="H34" s="629" t="s">
        <v>67</v>
      </c>
      <c r="I34" s="437">
        <v>10953</v>
      </c>
      <c r="J34" s="438">
        <v>8.5</v>
      </c>
      <c r="K34" s="437">
        <v>436662543.15</v>
      </c>
      <c r="L34" s="438">
        <v>3.25</v>
      </c>
      <c r="M34"/>
    </row>
    <row r="35" spans="2:13" ht="12.75">
      <c r="B35" s="49" t="s">
        <v>91</v>
      </c>
      <c r="C35" s="446">
        <v>4113</v>
      </c>
      <c r="D35" s="426">
        <v>3.19</v>
      </c>
      <c r="E35" s="447">
        <v>344313987.32</v>
      </c>
      <c r="F35" s="426">
        <v>2.56</v>
      </c>
      <c r="H35" s="630" t="s">
        <v>68</v>
      </c>
      <c r="I35" s="440">
        <v>30924</v>
      </c>
      <c r="J35" s="434">
        <v>24</v>
      </c>
      <c r="K35" s="440">
        <v>2085232977.96</v>
      </c>
      <c r="L35" s="434">
        <v>15.5</v>
      </c>
      <c r="M35"/>
    </row>
    <row r="36" spans="2:13" ht="12.75">
      <c r="B36" s="49" t="s">
        <v>92</v>
      </c>
      <c r="C36" s="446">
        <v>5636</v>
      </c>
      <c r="D36" s="426">
        <v>4.37</v>
      </c>
      <c r="E36" s="447">
        <v>428303107.28</v>
      </c>
      <c r="F36" s="426">
        <v>3.18</v>
      </c>
      <c r="H36" s="630" t="s">
        <v>69</v>
      </c>
      <c r="I36" s="440">
        <v>46068</v>
      </c>
      <c r="J36" s="434">
        <v>35.75</v>
      </c>
      <c r="K36" s="440">
        <v>5294218051.25</v>
      </c>
      <c r="L36" s="434">
        <v>39.36</v>
      </c>
      <c r="M36"/>
    </row>
    <row r="37" spans="2:13" ht="12.75">
      <c r="B37" s="49" t="s">
        <v>93</v>
      </c>
      <c r="C37" s="446">
        <v>5958</v>
      </c>
      <c r="D37" s="426">
        <v>4.62</v>
      </c>
      <c r="E37" s="447">
        <v>437855291.13</v>
      </c>
      <c r="F37" s="426">
        <v>3.26</v>
      </c>
      <c r="H37" s="630" t="s">
        <v>70</v>
      </c>
      <c r="I37" s="440">
        <v>10879</v>
      </c>
      <c r="J37" s="434">
        <v>8.44</v>
      </c>
      <c r="K37" s="440">
        <v>1524589820.44</v>
      </c>
      <c r="L37" s="434">
        <v>11.33</v>
      </c>
      <c r="M37"/>
    </row>
    <row r="38" spans="2:13" ht="12.75">
      <c r="B38" s="49" t="s">
        <v>441</v>
      </c>
      <c r="C38" s="446">
        <v>4816</v>
      </c>
      <c r="D38" s="426">
        <v>3.74</v>
      </c>
      <c r="E38" s="447">
        <v>335884959.84</v>
      </c>
      <c r="F38" s="426">
        <v>2.5</v>
      </c>
      <c r="H38" s="630" t="s">
        <v>71</v>
      </c>
      <c r="I38" s="440">
        <v>9263</v>
      </c>
      <c r="J38" s="434">
        <v>7.19</v>
      </c>
      <c r="K38" s="440">
        <v>1350308458.34</v>
      </c>
      <c r="L38" s="434">
        <v>10.04</v>
      </c>
      <c r="M38"/>
    </row>
    <row r="39" spans="2:13" ht="12.75">
      <c r="B39" s="49" t="s">
        <v>443</v>
      </c>
      <c r="C39" s="446">
        <v>5387</v>
      </c>
      <c r="D39" s="426">
        <v>4.18</v>
      </c>
      <c r="E39" s="447">
        <v>332716952.34</v>
      </c>
      <c r="F39" s="426">
        <v>2.47</v>
      </c>
      <c r="H39" s="630" t="s">
        <v>72</v>
      </c>
      <c r="I39" s="440">
        <v>12254</v>
      </c>
      <c r="J39" s="434">
        <v>9.51</v>
      </c>
      <c r="K39" s="440">
        <v>1771477480.04</v>
      </c>
      <c r="L39" s="434">
        <v>13.17</v>
      </c>
      <c r="M39"/>
    </row>
    <row r="40" spans="2:13" ht="12.75">
      <c r="B40" s="49" t="s">
        <v>444</v>
      </c>
      <c r="C40" s="446">
        <v>3023</v>
      </c>
      <c r="D40" s="426">
        <v>2.35</v>
      </c>
      <c r="E40" s="447">
        <v>180420857.19</v>
      </c>
      <c r="F40" s="426">
        <v>1.34</v>
      </c>
      <c r="H40" s="630" t="s">
        <v>73</v>
      </c>
      <c r="I40" s="440">
        <v>8504</v>
      </c>
      <c r="J40" s="434">
        <v>6.6</v>
      </c>
      <c r="K40" s="440">
        <v>987918575.13</v>
      </c>
      <c r="L40" s="434">
        <v>7.34</v>
      </c>
      <c r="M40"/>
    </row>
    <row r="41" spans="2:13" ht="12.75">
      <c r="B41" s="49" t="s">
        <v>445</v>
      </c>
      <c r="C41" s="446">
        <v>2852</v>
      </c>
      <c r="D41" s="426">
        <v>2.21</v>
      </c>
      <c r="E41" s="447">
        <v>173158718.5</v>
      </c>
      <c r="F41" s="426">
        <v>1.29</v>
      </c>
      <c r="H41" s="630" t="s">
        <v>172</v>
      </c>
      <c r="I41" s="440">
        <v>3</v>
      </c>
      <c r="J41" s="434">
        <v>0</v>
      </c>
      <c r="K41" s="440">
        <v>205261.84</v>
      </c>
      <c r="L41" s="434">
        <v>0</v>
      </c>
      <c r="M41"/>
    </row>
    <row r="42" spans="2:13" ht="13.5" thickBot="1">
      <c r="B42" s="49" t="s">
        <v>447</v>
      </c>
      <c r="C42" s="446">
        <v>1990</v>
      </c>
      <c r="D42" s="426">
        <v>1.54</v>
      </c>
      <c r="E42" s="447">
        <v>112904199.74</v>
      </c>
      <c r="F42" s="426">
        <v>0.84</v>
      </c>
      <c r="H42" s="630" t="s">
        <v>155</v>
      </c>
      <c r="I42" s="440">
        <v>0</v>
      </c>
      <c r="J42" s="434">
        <v>0</v>
      </c>
      <c r="K42" s="440">
        <v>0</v>
      </c>
      <c r="L42" s="434">
        <v>0</v>
      </c>
      <c r="M42"/>
    </row>
    <row r="43" spans="2:12" ht="13.5" thickBot="1">
      <c r="B43" s="49" t="s">
        <v>448</v>
      </c>
      <c r="C43" s="446">
        <v>938</v>
      </c>
      <c r="D43" s="426">
        <v>0.73</v>
      </c>
      <c r="E43" s="447">
        <v>49394812.57</v>
      </c>
      <c r="F43" s="426">
        <v>0.37</v>
      </c>
      <c r="H43" s="632" t="s">
        <v>20</v>
      </c>
      <c r="I43" s="441">
        <v>128848</v>
      </c>
      <c r="J43" s="442">
        <v>100</v>
      </c>
      <c r="K43" s="441">
        <v>13450613168.15</v>
      </c>
      <c r="L43" s="442">
        <v>100</v>
      </c>
    </row>
    <row r="44" spans="2:12" ht="12.75" customHeight="1">
      <c r="B44" s="49" t="s">
        <v>450</v>
      </c>
      <c r="C44" s="446">
        <v>884</v>
      </c>
      <c r="D44" s="426">
        <v>0.69</v>
      </c>
      <c r="E44" s="447">
        <v>45089765.33</v>
      </c>
      <c r="F44" s="426">
        <v>0.34</v>
      </c>
      <c r="H44" s="682" t="s">
        <v>595</v>
      </c>
      <c r="I44" s="682"/>
      <c r="J44" s="682"/>
      <c r="K44" s="682"/>
      <c r="L44" s="682"/>
    </row>
    <row r="45" spans="2:12" ht="12.75">
      <c r="B45" s="49" t="s">
        <v>451</v>
      </c>
      <c r="C45" s="446">
        <v>830</v>
      </c>
      <c r="D45" s="426">
        <v>0.64</v>
      </c>
      <c r="E45" s="447">
        <v>35738205.68</v>
      </c>
      <c r="F45" s="426">
        <v>0.27</v>
      </c>
      <c r="H45" s="687"/>
      <c r="I45" s="687"/>
      <c r="J45" s="687"/>
      <c r="K45" s="687"/>
      <c r="L45" s="687"/>
    </row>
    <row r="46" spans="2:6" ht="12.75">
      <c r="B46" s="49" t="s">
        <v>452</v>
      </c>
      <c r="C46" s="446">
        <v>671</v>
      </c>
      <c r="D46" s="426">
        <v>0.52</v>
      </c>
      <c r="E46" s="447">
        <v>32683818.19</v>
      </c>
      <c r="F46" s="426">
        <v>0.24</v>
      </c>
    </row>
    <row r="47" spans="2:6" ht="12.75">
      <c r="B47" s="49" t="s">
        <v>453</v>
      </c>
      <c r="C47" s="446">
        <v>667</v>
      </c>
      <c r="D47" s="426">
        <v>0.52</v>
      </c>
      <c r="E47" s="447">
        <v>28540276.65</v>
      </c>
      <c r="F47" s="426">
        <v>0.21</v>
      </c>
    </row>
    <row r="48" spans="2:6" ht="12.75">
      <c r="B48" s="49" t="s">
        <v>454</v>
      </c>
      <c r="C48" s="446">
        <v>545</v>
      </c>
      <c r="D48" s="426">
        <v>0.42</v>
      </c>
      <c r="E48" s="447">
        <v>23887786.24</v>
      </c>
      <c r="F48" s="426">
        <v>0.18</v>
      </c>
    </row>
    <row r="49" spans="2:6" ht="12.75">
      <c r="B49" s="49" t="s">
        <v>455</v>
      </c>
      <c r="C49" s="446">
        <v>460</v>
      </c>
      <c r="D49" s="426">
        <v>0.36</v>
      </c>
      <c r="E49" s="447">
        <v>18287448.72</v>
      </c>
      <c r="F49" s="426">
        <v>0.14</v>
      </c>
    </row>
    <row r="50" spans="2:6" ht="12.75">
      <c r="B50" s="49" t="s">
        <v>456</v>
      </c>
      <c r="C50" s="446">
        <v>482</v>
      </c>
      <c r="D50" s="426">
        <v>0.37</v>
      </c>
      <c r="E50" s="447">
        <v>18338145.9</v>
      </c>
      <c r="F50" s="426">
        <v>0.14</v>
      </c>
    </row>
    <row r="51" spans="2:6" ht="13.5" thickBot="1">
      <c r="B51" s="49" t="s">
        <v>457</v>
      </c>
      <c r="C51" s="446">
        <v>1248</v>
      </c>
      <c r="D51" s="426">
        <v>0.97</v>
      </c>
      <c r="E51" s="447">
        <v>43575916.24</v>
      </c>
      <c r="F51" s="426">
        <v>0.32</v>
      </c>
    </row>
    <row r="52" spans="2:6" ht="13.5" thickBot="1">
      <c r="B52" s="450" t="s">
        <v>20</v>
      </c>
      <c r="C52" s="451">
        <v>128848</v>
      </c>
      <c r="D52" s="452">
        <v>100</v>
      </c>
      <c r="E52" s="453">
        <v>13450613168.15</v>
      </c>
      <c r="F52" s="452">
        <v>100</v>
      </c>
    </row>
    <row r="53" spans="2:6" ht="12.75" customHeight="1">
      <c r="B53" s="685" t="s">
        <v>571</v>
      </c>
      <c r="C53" s="685"/>
      <c r="D53" s="685"/>
      <c r="E53" s="685"/>
      <c r="F53" s="685"/>
    </row>
    <row r="54" spans="2:6" ht="12.75">
      <c r="B54" s="686"/>
      <c r="C54" s="686"/>
      <c r="D54" s="686"/>
      <c r="E54" s="686"/>
      <c r="F54" s="686"/>
    </row>
    <row r="55" spans="2:6" ht="12.75">
      <c r="B55" s="54"/>
      <c r="C55" s="151"/>
      <c r="D55" s="150"/>
      <c r="E55" s="152"/>
      <c r="F55" s="150"/>
    </row>
    <row r="56" spans="2:6" ht="12.75">
      <c r="B56" s="54"/>
      <c r="C56" s="151"/>
      <c r="D56" s="150"/>
      <c r="E56" s="152"/>
      <c r="F56" s="150"/>
    </row>
  </sheetData>
  <sheetProtection/>
  <mergeCells count="5">
    <mergeCell ref="H14:L15"/>
    <mergeCell ref="B16:F17"/>
    <mergeCell ref="H29:L30"/>
    <mergeCell ref="B53:F54"/>
    <mergeCell ref="H44:L45"/>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&amp;CHolmes Master Trust Investor Report - February 2012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S58"/>
  <sheetViews>
    <sheetView view="pageLayout" workbookViewId="0" topLeftCell="C1">
      <selection activeCell="I13" sqref="I13"/>
    </sheetView>
  </sheetViews>
  <sheetFormatPr defaultColWidth="9.140625" defaultRowHeight="12"/>
  <cols>
    <col min="1" max="1" width="9.140625" style="0" customWidth="1"/>
    <col min="2" max="2" width="32.8515625" style="0" customWidth="1"/>
    <col min="3" max="3" width="14.57421875" style="198" customWidth="1"/>
    <col min="4" max="4" width="17.28125" style="198" customWidth="1"/>
    <col min="5" max="5" width="17.421875" style="199" customWidth="1"/>
    <col min="6" max="6" width="17.7109375" style="199" bestFit="1" customWidth="1"/>
    <col min="7" max="7" width="12.140625" style="199" customWidth="1"/>
    <col min="8" max="8" width="15.57421875" style="280" customWidth="1"/>
    <col min="9" max="9" width="15.00390625" style="296" customWidth="1"/>
    <col min="10" max="10" width="13.57421875" style="296" bestFit="1" customWidth="1"/>
    <col min="11" max="11" width="15.140625" style="284" bestFit="1" customWidth="1"/>
    <col min="12" max="12" width="9.421875" style="301" bestFit="1" customWidth="1"/>
    <col min="13" max="13" width="9.421875" style="199" bestFit="1" customWidth="1"/>
    <col min="14" max="14" width="17.7109375" style="199" customWidth="1"/>
    <col min="15" max="15" width="10.28125" style="199" bestFit="1" customWidth="1"/>
    <col min="16" max="16" width="13.00390625" style="199" bestFit="1" customWidth="1"/>
    <col min="17" max="17" width="9.8515625" style="284" customWidth="1"/>
    <col min="18" max="18" width="9.7109375" style="304" customWidth="1"/>
    <col min="19" max="19" width="10.00390625" style="199" customWidth="1"/>
  </cols>
  <sheetData>
    <row r="2" spans="2:19" ht="12.75" thickBot="1">
      <c r="B2" s="153" t="s">
        <v>104</v>
      </c>
      <c r="C2" s="80"/>
      <c r="D2" s="80"/>
      <c r="E2" s="274"/>
      <c r="F2" s="285"/>
      <c r="G2" s="285"/>
      <c r="H2" s="276"/>
      <c r="I2" s="293"/>
      <c r="J2" s="293"/>
      <c r="K2" s="281"/>
      <c r="L2" s="299"/>
      <c r="M2" s="285"/>
      <c r="N2" s="285"/>
      <c r="O2" s="285"/>
      <c r="P2" s="285"/>
      <c r="Q2" s="281"/>
      <c r="R2" s="302"/>
      <c r="S2" s="285"/>
    </row>
    <row r="3" spans="2:19" ht="12">
      <c r="B3" s="156"/>
      <c r="C3" s="54"/>
      <c r="D3" s="54"/>
      <c r="E3" s="219"/>
      <c r="F3" s="275"/>
      <c r="G3" s="51"/>
      <c r="H3" s="277"/>
      <c r="I3" s="294"/>
      <c r="J3" s="294"/>
      <c r="K3" s="172"/>
      <c r="L3" s="87"/>
      <c r="M3" s="275"/>
      <c r="N3" s="275"/>
      <c r="O3" s="275"/>
      <c r="P3" s="275"/>
      <c r="Q3" s="172"/>
      <c r="R3" s="303"/>
      <c r="S3" s="275"/>
    </row>
    <row r="4" spans="2:19" ht="12">
      <c r="B4" s="487" t="s">
        <v>105</v>
      </c>
      <c r="C4" s="273">
        <v>39169</v>
      </c>
      <c r="D4" s="273"/>
      <c r="E4" s="275"/>
      <c r="F4" s="288"/>
      <c r="G4" s="275"/>
      <c r="H4" s="277"/>
      <c r="I4" s="688" t="s">
        <v>274</v>
      </c>
      <c r="J4" s="688"/>
      <c r="K4" s="172"/>
      <c r="L4" s="87"/>
      <c r="M4" s="275"/>
      <c r="N4" s="275"/>
      <c r="O4" s="275"/>
      <c r="P4" s="275"/>
      <c r="Q4" s="172"/>
      <c r="R4" s="303"/>
      <c r="S4" s="275"/>
    </row>
    <row r="5" spans="2:19" ht="12.75" thickBot="1">
      <c r="B5" s="488"/>
      <c r="C5" s="489"/>
      <c r="D5" s="489"/>
      <c r="E5" s="488"/>
      <c r="F5" s="289"/>
      <c r="G5" s="488"/>
      <c r="H5" s="490"/>
      <c r="I5" s="491"/>
      <c r="J5" s="491"/>
      <c r="K5" s="492"/>
      <c r="L5" s="493"/>
      <c r="M5" s="488"/>
      <c r="N5" s="488"/>
      <c r="O5" s="488"/>
      <c r="P5" s="488"/>
      <c r="Q5" s="492"/>
      <c r="R5" s="494"/>
      <c r="S5" s="488"/>
    </row>
    <row r="6" spans="2:19" s="199" customFormat="1" ht="54" customHeight="1" thickBot="1">
      <c r="B6" s="495" t="s">
        <v>275</v>
      </c>
      <c r="C6" s="495" t="s">
        <v>106</v>
      </c>
      <c r="D6" s="337" t="s">
        <v>428</v>
      </c>
      <c r="E6" s="337" t="s">
        <v>429</v>
      </c>
      <c r="F6" s="495" t="s">
        <v>107</v>
      </c>
      <c r="G6" s="495" t="s">
        <v>108</v>
      </c>
      <c r="H6" s="496" t="s">
        <v>109</v>
      </c>
      <c r="I6" s="496" t="s">
        <v>110</v>
      </c>
      <c r="J6" s="496" t="s">
        <v>111</v>
      </c>
      <c r="K6" s="495" t="s">
        <v>112</v>
      </c>
      <c r="L6" s="497" t="s">
        <v>113</v>
      </c>
      <c r="M6" s="495" t="s">
        <v>114</v>
      </c>
      <c r="N6" s="495" t="s">
        <v>115</v>
      </c>
      <c r="O6" s="495" t="s">
        <v>116</v>
      </c>
      <c r="P6" s="495" t="s">
        <v>117</v>
      </c>
      <c r="Q6" s="495" t="s">
        <v>118</v>
      </c>
      <c r="R6" s="498" t="s">
        <v>119</v>
      </c>
      <c r="S6" s="495" t="s">
        <v>153</v>
      </c>
    </row>
    <row r="7" spans="2:19" ht="12">
      <c r="B7" s="258"/>
      <c r="C7" s="50"/>
      <c r="D7" s="50"/>
      <c r="E7" s="47"/>
      <c r="F7" s="47"/>
      <c r="G7" s="47"/>
      <c r="H7" s="278"/>
      <c r="I7" s="278"/>
      <c r="J7" s="278"/>
      <c r="K7" s="163"/>
      <c r="L7" s="300"/>
      <c r="M7" s="167"/>
      <c r="N7" s="167" t="s">
        <v>361</v>
      </c>
      <c r="O7" s="167"/>
      <c r="P7" s="168"/>
      <c r="Q7" s="286"/>
      <c r="R7" s="170"/>
      <c r="S7" s="256"/>
    </row>
    <row r="8" spans="2:19" ht="12">
      <c r="B8" s="499" t="s">
        <v>287</v>
      </c>
      <c r="C8" s="49" t="s">
        <v>346</v>
      </c>
      <c r="D8" s="48" t="s">
        <v>353</v>
      </c>
      <c r="E8" s="48" t="s">
        <v>353</v>
      </c>
      <c r="F8" s="48" t="s">
        <v>354</v>
      </c>
      <c r="G8" s="454">
        <v>0.5141388174807198</v>
      </c>
      <c r="H8" s="279">
        <v>1500000000</v>
      </c>
      <c r="I8" s="279">
        <v>1500000000</v>
      </c>
      <c r="J8" s="279">
        <v>0</v>
      </c>
      <c r="K8" s="184" t="s">
        <v>357</v>
      </c>
      <c r="L8" s="77">
        <v>-0.0002</v>
      </c>
      <c r="M8" s="199" t="s">
        <v>361</v>
      </c>
      <c r="N8" s="218" t="s">
        <v>361</v>
      </c>
      <c r="O8" s="199" t="s">
        <v>361</v>
      </c>
      <c r="P8" s="218" t="s">
        <v>361</v>
      </c>
      <c r="Q8" s="287">
        <v>39508</v>
      </c>
      <c r="R8" s="85">
        <v>39508</v>
      </c>
      <c r="S8" s="257" t="s">
        <v>416</v>
      </c>
    </row>
    <row r="9" spans="2:19" ht="12">
      <c r="B9" s="499" t="s">
        <v>289</v>
      </c>
      <c r="C9" s="49" t="s">
        <v>347</v>
      </c>
      <c r="D9" s="48" t="s">
        <v>353</v>
      </c>
      <c r="E9" s="48" t="s">
        <v>353</v>
      </c>
      <c r="F9" s="48" t="s">
        <v>355</v>
      </c>
      <c r="G9" s="454" t="s">
        <v>361</v>
      </c>
      <c r="H9" s="279">
        <v>600000000</v>
      </c>
      <c r="I9" s="279">
        <v>600000000</v>
      </c>
      <c r="J9" s="279">
        <v>0</v>
      </c>
      <c r="K9" s="184" t="s">
        <v>358</v>
      </c>
      <c r="L9" s="77">
        <v>0.0003</v>
      </c>
      <c r="M9" s="199" t="s">
        <v>361</v>
      </c>
      <c r="N9" s="218" t="s">
        <v>361</v>
      </c>
      <c r="O9" s="199" t="s">
        <v>361</v>
      </c>
      <c r="P9" s="218" t="s">
        <v>361</v>
      </c>
      <c r="Q9" s="287">
        <v>40544</v>
      </c>
      <c r="R9" s="85">
        <v>44013</v>
      </c>
      <c r="S9" s="257" t="s">
        <v>416</v>
      </c>
    </row>
    <row r="10" spans="2:19" ht="12">
      <c r="B10" s="499" t="s">
        <v>290</v>
      </c>
      <c r="C10" s="49" t="s">
        <v>362</v>
      </c>
      <c r="D10" s="48" t="s">
        <v>367</v>
      </c>
      <c r="E10" s="48" t="s">
        <v>367</v>
      </c>
      <c r="F10" s="48" t="s">
        <v>354</v>
      </c>
      <c r="G10" s="454">
        <v>0.5141441043095559</v>
      </c>
      <c r="H10" s="279">
        <v>57200000</v>
      </c>
      <c r="I10" s="279">
        <v>57200000</v>
      </c>
      <c r="J10" s="279">
        <v>0</v>
      </c>
      <c r="K10" s="184" t="s">
        <v>359</v>
      </c>
      <c r="L10" s="77">
        <v>0.0009</v>
      </c>
      <c r="M10" s="199" t="s">
        <v>361</v>
      </c>
      <c r="N10" s="218" t="s">
        <v>361</v>
      </c>
      <c r="O10" s="199" t="s">
        <v>361</v>
      </c>
      <c r="P10" s="218" t="s">
        <v>361</v>
      </c>
      <c r="Q10" s="287">
        <v>40544</v>
      </c>
      <c r="R10" s="85">
        <v>51318</v>
      </c>
      <c r="S10" s="257" t="s">
        <v>411</v>
      </c>
    </row>
    <row r="11" spans="2:19" ht="12">
      <c r="B11" s="499" t="s">
        <v>291</v>
      </c>
      <c r="C11" s="49" t="s">
        <v>363</v>
      </c>
      <c r="D11" s="48" t="s">
        <v>367</v>
      </c>
      <c r="E11" s="48" t="s">
        <v>367</v>
      </c>
      <c r="F11" s="48" t="s">
        <v>356</v>
      </c>
      <c r="G11" s="454">
        <v>0.6839711364180431</v>
      </c>
      <c r="H11" s="279">
        <v>21400000</v>
      </c>
      <c r="I11" s="279">
        <v>21400000</v>
      </c>
      <c r="J11" s="279">
        <v>0</v>
      </c>
      <c r="K11" s="184" t="s">
        <v>360</v>
      </c>
      <c r="L11" s="77">
        <v>0.0009</v>
      </c>
      <c r="M11" s="199" t="s">
        <v>361</v>
      </c>
      <c r="N11" s="218" t="s">
        <v>361</v>
      </c>
      <c r="O11" s="199" t="s">
        <v>361</v>
      </c>
      <c r="P11" s="218" t="s">
        <v>361</v>
      </c>
      <c r="Q11" s="287">
        <v>40544</v>
      </c>
      <c r="R11" s="85">
        <v>51318</v>
      </c>
      <c r="S11" s="257" t="s">
        <v>411</v>
      </c>
    </row>
    <row r="12" spans="2:19" ht="12">
      <c r="B12" s="499" t="s">
        <v>292</v>
      </c>
      <c r="C12" s="49" t="s">
        <v>373</v>
      </c>
      <c r="D12" s="48" t="s">
        <v>381</v>
      </c>
      <c r="E12" s="48" t="s">
        <v>381</v>
      </c>
      <c r="F12" s="48" t="s">
        <v>354</v>
      </c>
      <c r="G12" s="454">
        <v>0.514125600884296</v>
      </c>
      <c r="H12" s="279">
        <v>30300000</v>
      </c>
      <c r="I12" s="279">
        <v>30300000</v>
      </c>
      <c r="J12" s="279">
        <v>0</v>
      </c>
      <c r="K12" s="184" t="s">
        <v>359</v>
      </c>
      <c r="L12" s="77">
        <v>0.0028</v>
      </c>
      <c r="M12" s="199" t="s">
        <v>361</v>
      </c>
      <c r="N12" s="218" t="s">
        <v>361</v>
      </c>
      <c r="O12" s="199" t="s">
        <v>361</v>
      </c>
      <c r="P12" s="218" t="s">
        <v>361</v>
      </c>
      <c r="Q12" s="287">
        <v>40544</v>
      </c>
      <c r="R12" s="85">
        <v>44013</v>
      </c>
      <c r="S12" s="257" t="s">
        <v>411</v>
      </c>
    </row>
    <row r="13" spans="2:19" ht="12">
      <c r="B13" s="499" t="s">
        <v>293</v>
      </c>
      <c r="C13" s="49" t="s">
        <v>374</v>
      </c>
      <c r="D13" s="48" t="s">
        <v>381</v>
      </c>
      <c r="E13" s="48" t="s">
        <v>381</v>
      </c>
      <c r="F13" s="48" t="s">
        <v>356</v>
      </c>
      <c r="G13" s="454">
        <v>0.6839664582848858</v>
      </c>
      <c r="H13" s="279">
        <v>22700000</v>
      </c>
      <c r="I13" s="279">
        <v>22700000</v>
      </c>
      <c r="J13" s="279">
        <v>0</v>
      </c>
      <c r="K13" s="184" t="s">
        <v>360</v>
      </c>
      <c r="L13" s="77">
        <v>0.0028</v>
      </c>
      <c r="M13" s="199" t="s">
        <v>361</v>
      </c>
      <c r="N13" s="218" t="s">
        <v>361</v>
      </c>
      <c r="O13" s="199" t="s">
        <v>361</v>
      </c>
      <c r="P13" s="218" t="s">
        <v>361</v>
      </c>
      <c r="Q13" s="287">
        <v>40544</v>
      </c>
      <c r="R13" s="85">
        <v>44013</v>
      </c>
      <c r="S13" s="257" t="s">
        <v>411</v>
      </c>
    </row>
    <row r="14" spans="2:19" ht="12">
      <c r="B14" s="499" t="s">
        <v>294</v>
      </c>
      <c r="C14" s="49" t="s">
        <v>375</v>
      </c>
      <c r="D14" s="48" t="s">
        <v>381</v>
      </c>
      <c r="E14" s="48" t="s">
        <v>381</v>
      </c>
      <c r="F14" s="48" t="s">
        <v>355</v>
      </c>
      <c r="G14" s="454" t="s">
        <v>361</v>
      </c>
      <c r="H14" s="279">
        <v>15550000</v>
      </c>
      <c r="I14" s="279">
        <v>15500000</v>
      </c>
      <c r="J14" s="279">
        <v>0</v>
      </c>
      <c r="K14" s="184" t="s">
        <v>358</v>
      </c>
      <c r="L14" s="77">
        <v>0.0028</v>
      </c>
      <c r="M14" s="199" t="s">
        <v>361</v>
      </c>
      <c r="N14" s="218" t="s">
        <v>361</v>
      </c>
      <c r="O14" s="199" t="s">
        <v>361</v>
      </c>
      <c r="P14" s="218" t="s">
        <v>361</v>
      </c>
      <c r="Q14" s="287">
        <v>40544</v>
      </c>
      <c r="R14" s="85">
        <v>44013</v>
      </c>
      <c r="S14" s="257" t="s">
        <v>411</v>
      </c>
    </row>
    <row r="15" spans="2:19" ht="12">
      <c r="B15" s="499" t="s">
        <v>295</v>
      </c>
      <c r="C15" s="49" t="s">
        <v>348</v>
      </c>
      <c r="D15" s="48" t="s">
        <v>353</v>
      </c>
      <c r="E15" s="48" t="s">
        <v>353</v>
      </c>
      <c r="F15" s="48" t="s">
        <v>354</v>
      </c>
      <c r="G15" s="454">
        <v>0.5149330587023687</v>
      </c>
      <c r="H15" s="279">
        <v>1500000000</v>
      </c>
      <c r="I15" s="279">
        <v>1500000000</v>
      </c>
      <c r="J15" s="279">
        <v>0</v>
      </c>
      <c r="K15" s="184" t="s">
        <v>359</v>
      </c>
      <c r="L15" s="77">
        <v>0.0005</v>
      </c>
      <c r="M15" s="199" t="s">
        <v>361</v>
      </c>
      <c r="N15" s="218" t="s">
        <v>361</v>
      </c>
      <c r="O15" s="199" t="s">
        <v>361</v>
      </c>
      <c r="P15" s="218" t="s">
        <v>361</v>
      </c>
      <c r="Q15" s="287">
        <v>40544</v>
      </c>
      <c r="R15" s="85">
        <v>44378</v>
      </c>
      <c r="S15" s="257" t="s">
        <v>412</v>
      </c>
    </row>
    <row r="16" spans="2:19" ht="12">
      <c r="B16" s="499" t="s">
        <v>296</v>
      </c>
      <c r="C16" s="500" t="s">
        <v>364</v>
      </c>
      <c r="D16" s="501" t="s">
        <v>367</v>
      </c>
      <c r="E16" s="501" t="s">
        <v>367</v>
      </c>
      <c r="F16" s="48" t="s">
        <v>356</v>
      </c>
      <c r="G16" s="454">
        <v>0.6839945280437757</v>
      </c>
      <c r="H16" s="291">
        <v>26300000</v>
      </c>
      <c r="I16" s="295">
        <v>26300000</v>
      </c>
      <c r="J16" s="295">
        <v>0</v>
      </c>
      <c r="K16" s="184" t="s">
        <v>360</v>
      </c>
      <c r="L16" s="290">
        <v>0.0014</v>
      </c>
      <c r="M16" s="199" t="s">
        <v>361</v>
      </c>
      <c r="N16" s="218" t="s">
        <v>361</v>
      </c>
      <c r="O16" s="199" t="s">
        <v>361</v>
      </c>
      <c r="P16" s="218" t="s">
        <v>361</v>
      </c>
      <c r="Q16" s="287">
        <v>40544</v>
      </c>
      <c r="R16" s="85">
        <v>51318</v>
      </c>
      <c r="S16" s="48" t="s">
        <v>411</v>
      </c>
    </row>
    <row r="17" spans="2:19" ht="12">
      <c r="B17" s="499" t="s">
        <v>300</v>
      </c>
      <c r="C17" s="502" t="s">
        <v>368</v>
      </c>
      <c r="D17" s="503" t="s">
        <v>372</v>
      </c>
      <c r="E17" s="503" t="s">
        <v>372</v>
      </c>
      <c r="F17" s="503" t="s">
        <v>356</v>
      </c>
      <c r="G17" s="504">
        <v>0.6839617802157215</v>
      </c>
      <c r="H17" s="505">
        <v>10600000</v>
      </c>
      <c r="I17" s="506">
        <v>10600000</v>
      </c>
      <c r="J17" s="506">
        <v>0</v>
      </c>
      <c r="K17" s="507" t="s">
        <v>360</v>
      </c>
      <c r="L17" s="508">
        <v>0.0022</v>
      </c>
      <c r="M17" s="199" t="s">
        <v>361</v>
      </c>
      <c r="N17" s="503" t="s">
        <v>361</v>
      </c>
      <c r="O17" s="199" t="s">
        <v>361</v>
      </c>
      <c r="P17" s="503" t="s">
        <v>361</v>
      </c>
      <c r="Q17" s="287">
        <v>40544</v>
      </c>
      <c r="R17" s="85">
        <v>51318</v>
      </c>
      <c r="S17" s="503" t="s">
        <v>411</v>
      </c>
    </row>
    <row r="18" spans="2:19" ht="12">
      <c r="B18" s="499" t="s">
        <v>301</v>
      </c>
      <c r="C18" s="502" t="s">
        <v>369</v>
      </c>
      <c r="D18" s="503" t="s">
        <v>372</v>
      </c>
      <c r="E18" s="503" t="s">
        <v>372</v>
      </c>
      <c r="F18" s="503" t="s">
        <v>355</v>
      </c>
      <c r="G18" s="504" t="s">
        <v>361</v>
      </c>
      <c r="H18" s="505">
        <v>10800000</v>
      </c>
      <c r="I18" s="506">
        <v>10800000</v>
      </c>
      <c r="J18" s="506">
        <v>0</v>
      </c>
      <c r="K18" s="507" t="s">
        <v>358</v>
      </c>
      <c r="L18" s="508">
        <v>0.0022</v>
      </c>
      <c r="M18" s="199" t="s">
        <v>361</v>
      </c>
      <c r="N18" s="503" t="s">
        <v>361</v>
      </c>
      <c r="O18" s="199" t="s">
        <v>361</v>
      </c>
      <c r="P18" s="503" t="s">
        <v>361</v>
      </c>
      <c r="Q18" s="287">
        <v>40544</v>
      </c>
      <c r="R18" s="85">
        <v>51318</v>
      </c>
      <c r="S18" s="503" t="s">
        <v>411</v>
      </c>
    </row>
    <row r="19" spans="2:19" ht="12">
      <c r="B19" s="499" t="s">
        <v>297</v>
      </c>
      <c r="C19" s="502" t="s">
        <v>376</v>
      </c>
      <c r="D19" s="503" t="s">
        <v>381</v>
      </c>
      <c r="E19" s="48" t="s">
        <v>381</v>
      </c>
      <c r="F19" s="503" t="s">
        <v>354</v>
      </c>
      <c r="G19" s="504">
        <v>0.5142868897986053</v>
      </c>
      <c r="H19" s="505">
        <v>9800000</v>
      </c>
      <c r="I19" s="506">
        <v>9800000</v>
      </c>
      <c r="J19" s="506">
        <v>0</v>
      </c>
      <c r="K19" s="507" t="s">
        <v>359</v>
      </c>
      <c r="L19" s="508">
        <v>0.0042</v>
      </c>
      <c r="M19" s="199" t="s">
        <v>361</v>
      </c>
      <c r="N19" s="503" t="s">
        <v>361</v>
      </c>
      <c r="O19" s="199" t="s">
        <v>361</v>
      </c>
      <c r="P19" s="503" t="s">
        <v>361</v>
      </c>
      <c r="Q19" s="287">
        <v>40544</v>
      </c>
      <c r="R19" s="85">
        <v>44013</v>
      </c>
      <c r="S19" s="503" t="s">
        <v>411</v>
      </c>
    </row>
    <row r="20" spans="2:19" ht="12">
      <c r="B20" s="499" t="s">
        <v>298</v>
      </c>
      <c r="C20" s="502" t="s">
        <v>377</v>
      </c>
      <c r="D20" s="503" t="s">
        <v>381</v>
      </c>
      <c r="E20" s="48" t="s">
        <v>381</v>
      </c>
      <c r="F20" s="503" t="s">
        <v>356</v>
      </c>
      <c r="G20" s="504">
        <v>0.6839711364180431</v>
      </c>
      <c r="H20" s="505">
        <v>21900000</v>
      </c>
      <c r="I20" s="506">
        <v>21900000</v>
      </c>
      <c r="J20" s="506">
        <v>0</v>
      </c>
      <c r="K20" s="507" t="s">
        <v>360</v>
      </c>
      <c r="L20" s="508">
        <v>0.0042</v>
      </c>
      <c r="M20" s="199" t="s">
        <v>361</v>
      </c>
      <c r="N20" s="503" t="s">
        <v>361</v>
      </c>
      <c r="O20" s="199" t="s">
        <v>361</v>
      </c>
      <c r="P20" s="503" t="s">
        <v>361</v>
      </c>
      <c r="Q20" s="287">
        <v>40544</v>
      </c>
      <c r="R20" s="85">
        <v>44013</v>
      </c>
      <c r="S20" s="503" t="s">
        <v>411</v>
      </c>
    </row>
    <row r="21" spans="2:19" ht="12">
      <c r="B21" s="499" t="s">
        <v>299</v>
      </c>
      <c r="C21" s="502" t="s">
        <v>378</v>
      </c>
      <c r="D21" s="503" t="s">
        <v>381</v>
      </c>
      <c r="E21" s="48" t="s">
        <v>381</v>
      </c>
      <c r="F21" s="503" t="s">
        <v>355</v>
      </c>
      <c r="G21" s="504" t="s">
        <v>361</v>
      </c>
      <c r="H21" s="505">
        <v>5000000</v>
      </c>
      <c r="I21" s="506">
        <v>5000000</v>
      </c>
      <c r="J21" s="506">
        <v>0</v>
      </c>
      <c r="K21" s="507" t="s">
        <v>358</v>
      </c>
      <c r="L21" s="508">
        <v>0.0042</v>
      </c>
      <c r="M21" s="199" t="s">
        <v>361</v>
      </c>
      <c r="N21" s="503" t="s">
        <v>361</v>
      </c>
      <c r="O21" s="199" t="s">
        <v>361</v>
      </c>
      <c r="P21" s="503" t="s">
        <v>361</v>
      </c>
      <c r="Q21" s="287">
        <v>40544</v>
      </c>
      <c r="R21" s="85">
        <v>44013</v>
      </c>
      <c r="S21" s="503" t="s">
        <v>411</v>
      </c>
    </row>
    <row r="22" spans="2:19" ht="12">
      <c r="B22" s="499" t="s">
        <v>302</v>
      </c>
      <c r="C22" s="502" t="s">
        <v>349</v>
      </c>
      <c r="D22" s="503" t="s">
        <v>353</v>
      </c>
      <c r="E22" s="503" t="s">
        <v>353</v>
      </c>
      <c r="F22" s="503" t="s">
        <v>354</v>
      </c>
      <c r="G22" s="504">
        <v>0.5144562197756971</v>
      </c>
      <c r="H22" s="505">
        <v>1600000000</v>
      </c>
      <c r="I22" s="506">
        <v>1600000000</v>
      </c>
      <c r="J22" s="506">
        <v>0</v>
      </c>
      <c r="K22" s="507" t="s">
        <v>359</v>
      </c>
      <c r="L22" s="508">
        <v>0.0008</v>
      </c>
      <c r="M22" s="199" t="s">
        <v>361</v>
      </c>
      <c r="N22" s="503" t="s">
        <v>361</v>
      </c>
      <c r="O22" s="199" t="s">
        <v>361</v>
      </c>
      <c r="P22" s="503" t="s">
        <v>361</v>
      </c>
      <c r="Q22" s="509">
        <v>40634</v>
      </c>
      <c r="R22" s="85">
        <v>51318</v>
      </c>
      <c r="S22" s="503" t="s">
        <v>411</v>
      </c>
    </row>
    <row r="23" spans="2:19" ht="12">
      <c r="B23" s="499" t="s">
        <v>303</v>
      </c>
      <c r="C23" s="502" t="s">
        <v>350</v>
      </c>
      <c r="D23" s="503" t="s">
        <v>353</v>
      </c>
      <c r="E23" s="503" t="s">
        <v>353</v>
      </c>
      <c r="F23" s="503" t="s">
        <v>356</v>
      </c>
      <c r="G23" s="504">
        <v>0.6839992065609204</v>
      </c>
      <c r="H23" s="505">
        <v>1500000000</v>
      </c>
      <c r="I23" s="506">
        <v>1500000000</v>
      </c>
      <c r="J23" s="506">
        <v>0</v>
      </c>
      <c r="K23" s="507" t="s">
        <v>360</v>
      </c>
      <c r="L23" s="508">
        <v>0.001</v>
      </c>
      <c r="M23" s="199" t="s">
        <v>361</v>
      </c>
      <c r="N23" s="503" t="s">
        <v>361</v>
      </c>
      <c r="O23" s="199" t="s">
        <v>361</v>
      </c>
      <c r="P23" s="503" t="s">
        <v>361</v>
      </c>
      <c r="Q23" s="509">
        <v>40634</v>
      </c>
      <c r="R23" s="85">
        <v>51318</v>
      </c>
      <c r="S23" s="503" t="s">
        <v>411</v>
      </c>
    </row>
    <row r="24" spans="2:19" ht="12">
      <c r="B24" s="499" t="s">
        <v>304</v>
      </c>
      <c r="C24" s="502" t="s">
        <v>351</v>
      </c>
      <c r="D24" s="503" t="s">
        <v>353</v>
      </c>
      <c r="E24" s="503" t="s">
        <v>353</v>
      </c>
      <c r="F24" s="503" t="s">
        <v>355</v>
      </c>
      <c r="G24" s="504" t="s">
        <v>361</v>
      </c>
      <c r="H24" s="505">
        <v>800000000</v>
      </c>
      <c r="I24" s="506">
        <v>800000000</v>
      </c>
      <c r="J24" s="506">
        <v>0</v>
      </c>
      <c r="K24" s="507" t="s">
        <v>358</v>
      </c>
      <c r="L24" s="508">
        <v>0.001</v>
      </c>
      <c r="M24" s="199" t="s">
        <v>361</v>
      </c>
      <c r="N24" s="503" t="s">
        <v>361</v>
      </c>
      <c r="O24" s="199" t="s">
        <v>361</v>
      </c>
      <c r="P24" s="503" t="s">
        <v>361</v>
      </c>
      <c r="Q24" s="509">
        <v>40634</v>
      </c>
      <c r="R24" s="85">
        <v>51318</v>
      </c>
      <c r="S24" s="503" t="s">
        <v>411</v>
      </c>
    </row>
    <row r="25" spans="2:19" ht="12">
      <c r="B25" s="499" t="s">
        <v>305</v>
      </c>
      <c r="C25" s="502" t="s">
        <v>365</v>
      </c>
      <c r="D25" s="503" t="s">
        <v>367</v>
      </c>
      <c r="E25" s="503" t="s">
        <v>367</v>
      </c>
      <c r="F25" s="503" t="s">
        <v>356</v>
      </c>
      <c r="G25" s="504">
        <v>0.6839851712014883</v>
      </c>
      <c r="H25" s="505">
        <v>46700000</v>
      </c>
      <c r="I25" s="506">
        <v>46700000</v>
      </c>
      <c r="J25" s="506">
        <v>0</v>
      </c>
      <c r="K25" s="507" t="s">
        <v>360</v>
      </c>
      <c r="L25" s="508">
        <v>0.0014</v>
      </c>
      <c r="M25" s="199" t="s">
        <v>361</v>
      </c>
      <c r="N25" s="503" t="s">
        <v>361</v>
      </c>
      <c r="O25" s="199" t="s">
        <v>361</v>
      </c>
      <c r="P25" s="503" t="s">
        <v>361</v>
      </c>
      <c r="Q25" s="287">
        <v>40544</v>
      </c>
      <c r="R25" s="85">
        <v>51318</v>
      </c>
      <c r="S25" s="503" t="s">
        <v>411</v>
      </c>
    </row>
    <row r="26" spans="2:19" ht="12">
      <c r="B26" s="499" t="s">
        <v>306</v>
      </c>
      <c r="C26" s="502" t="s">
        <v>366</v>
      </c>
      <c r="D26" s="503" t="s">
        <v>367</v>
      </c>
      <c r="E26" s="503" t="s">
        <v>367</v>
      </c>
      <c r="F26" s="503" t="s">
        <v>355</v>
      </c>
      <c r="G26" s="504" t="s">
        <v>361</v>
      </c>
      <c r="H26" s="505">
        <v>48000000</v>
      </c>
      <c r="I26" s="506">
        <v>48000000</v>
      </c>
      <c r="J26" s="506">
        <v>0</v>
      </c>
      <c r="K26" s="507" t="s">
        <v>358</v>
      </c>
      <c r="L26" s="508">
        <v>0.0014</v>
      </c>
      <c r="M26" s="199" t="s">
        <v>361</v>
      </c>
      <c r="N26" s="503" t="s">
        <v>361</v>
      </c>
      <c r="O26" s="199" t="s">
        <v>361</v>
      </c>
      <c r="P26" s="503" t="s">
        <v>361</v>
      </c>
      <c r="Q26" s="287">
        <v>40544</v>
      </c>
      <c r="R26" s="85">
        <v>51318</v>
      </c>
      <c r="S26" s="503" t="s">
        <v>411</v>
      </c>
    </row>
    <row r="27" spans="2:19" ht="12">
      <c r="B27" s="499" t="s">
        <v>307</v>
      </c>
      <c r="C27" s="502" t="s">
        <v>370</v>
      </c>
      <c r="D27" s="503" t="s">
        <v>372</v>
      </c>
      <c r="E27" s="503" t="s">
        <v>372</v>
      </c>
      <c r="F27" s="503" t="s">
        <v>356</v>
      </c>
      <c r="G27" s="504">
        <v>0.6839992065609204</v>
      </c>
      <c r="H27" s="505">
        <v>28000000</v>
      </c>
      <c r="I27" s="506">
        <v>28000000</v>
      </c>
      <c r="J27" s="506">
        <v>0</v>
      </c>
      <c r="K27" s="507" t="s">
        <v>360</v>
      </c>
      <c r="L27" s="508">
        <v>0.0022</v>
      </c>
      <c r="M27" s="199" t="s">
        <v>361</v>
      </c>
      <c r="N27" s="503" t="s">
        <v>361</v>
      </c>
      <c r="O27" s="199" t="s">
        <v>361</v>
      </c>
      <c r="P27" s="503" t="s">
        <v>361</v>
      </c>
      <c r="Q27" s="287">
        <v>40544</v>
      </c>
      <c r="R27" s="85">
        <v>51318</v>
      </c>
      <c r="S27" s="503" t="s">
        <v>411</v>
      </c>
    </row>
    <row r="28" spans="2:19" ht="12">
      <c r="B28" s="499" t="s">
        <v>308</v>
      </c>
      <c r="C28" s="500" t="s">
        <v>371</v>
      </c>
      <c r="D28" s="501" t="s">
        <v>372</v>
      </c>
      <c r="E28" s="501" t="s">
        <v>372</v>
      </c>
      <c r="F28" s="501" t="s">
        <v>355</v>
      </c>
      <c r="G28" s="510" t="s">
        <v>361</v>
      </c>
      <c r="H28" s="511">
        <v>28800000</v>
      </c>
      <c r="I28" s="512">
        <v>28800000</v>
      </c>
      <c r="J28" s="512">
        <v>0</v>
      </c>
      <c r="K28" s="513" t="s">
        <v>358</v>
      </c>
      <c r="L28" s="514">
        <v>0.0022</v>
      </c>
      <c r="M28" s="199" t="s">
        <v>361</v>
      </c>
      <c r="N28" s="501" t="s">
        <v>361</v>
      </c>
      <c r="O28" s="199" t="s">
        <v>361</v>
      </c>
      <c r="P28" s="501" t="s">
        <v>361</v>
      </c>
      <c r="Q28" s="287">
        <v>40544</v>
      </c>
      <c r="R28" s="85">
        <v>51318</v>
      </c>
      <c r="S28" s="501" t="s">
        <v>411</v>
      </c>
    </row>
    <row r="29" spans="2:19" ht="12">
      <c r="B29" s="499" t="s">
        <v>309</v>
      </c>
      <c r="C29" s="500" t="s">
        <v>379</v>
      </c>
      <c r="D29" s="501" t="s">
        <v>381</v>
      </c>
      <c r="E29" s="48" t="s">
        <v>381</v>
      </c>
      <c r="F29" s="501" t="s">
        <v>356</v>
      </c>
      <c r="G29" s="510">
        <v>0.6839945280437757</v>
      </c>
      <c r="H29" s="511">
        <v>86900000</v>
      </c>
      <c r="I29" s="512">
        <v>86900000</v>
      </c>
      <c r="J29" s="512">
        <v>0</v>
      </c>
      <c r="K29" s="513" t="s">
        <v>360</v>
      </c>
      <c r="L29" s="514">
        <v>0.0042</v>
      </c>
      <c r="M29" s="199" t="s">
        <v>361</v>
      </c>
      <c r="N29" s="501" t="s">
        <v>361</v>
      </c>
      <c r="O29" s="199" t="s">
        <v>361</v>
      </c>
      <c r="P29" s="501" t="s">
        <v>361</v>
      </c>
      <c r="Q29" s="287">
        <v>40544</v>
      </c>
      <c r="R29" s="85">
        <v>44013</v>
      </c>
      <c r="S29" s="501" t="s">
        <v>411</v>
      </c>
    </row>
    <row r="30" spans="2:19" ht="12">
      <c r="B30" s="499" t="s">
        <v>310</v>
      </c>
      <c r="C30" s="500" t="s">
        <v>380</v>
      </c>
      <c r="D30" s="501" t="s">
        <v>381</v>
      </c>
      <c r="E30" s="48" t="s">
        <v>381</v>
      </c>
      <c r="F30" s="501" t="s">
        <v>355</v>
      </c>
      <c r="G30" s="510" t="s">
        <v>361</v>
      </c>
      <c r="H30" s="511">
        <v>25500000</v>
      </c>
      <c r="I30" s="512">
        <v>25500000</v>
      </c>
      <c r="J30" s="512">
        <v>0</v>
      </c>
      <c r="K30" s="513" t="s">
        <v>360</v>
      </c>
      <c r="L30" s="514">
        <v>0.0042</v>
      </c>
      <c r="M30" s="199" t="s">
        <v>361</v>
      </c>
      <c r="N30" s="501" t="s">
        <v>361</v>
      </c>
      <c r="O30" s="199" t="s">
        <v>361</v>
      </c>
      <c r="P30" s="501" t="s">
        <v>361</v>
      </c>
      <c r="Q30" s="287">
        <v>40544</v>
      </c>
      <c r="R30" s="85">
        <v>44013</v>
      </c>
      <c r="S30" s="501" t="s">
        <v>411</v>
      </c>
    </row>
    <row r="31" spans="2:19" ht="12.75" thickBot="1">
      <c r="B31" s="515" t="s">
        <v>311</v>
      </c>
      <c r="C31" s="516" t="s">
        <v>352</v>
      </c>
      <c r="D31" s="517" t="s">
        <v>353</v>
      </c>
      <c r="E31" s="517" t="s">
        <v>353</v>
      </c>
      <c r="F31" s="517" t="s">
        <v>354</v>
      </c>
      <c r="G31" s="518">
        <v>0.5148005148005148</v>
      </c>
      <c r="H31" s="519">
        <v>1000000000</v>
      </c>
      <c r="I31" s="520">
        <v>0</v>
      </c>
      <c r="J31" s="520">
        <v>1000000000</v>
      </c>
      <c r="K31" s="521" t="s">
        <v>359</v>
      </c>
      <c r="L31" s="522">
        <v>0.001</v>
      </c>
      <c r="M31" s="523">
        <v>0.00667</v>
      </c>
      <c r="N31" s="517" t="s">
        <v>526</v>
      </c>
      <c r="O31" s="524">
        <v>41015</v>
      </c>
      <c r="P31" s="525">
        <v>1667499.9999999998</v>
      </c>
      <c r="Q31" s="526">
        <v>41183</v>
      </c>
      <c r="R31" s="306">
        <v>47665</v>
      </c>
      <c r="S31" s="517" t="s">
        <v>416</v>
      </c>
    </row>
    <row r="32" spans="2:11" ht="12">
      <c r="B32" s="527" t="s">
        <v>514</v>
      </c>
      <c r="J32" s="297"/>
      <c r="K32" s="282"/>
    </row>
    <row r="33" spans="10:11" ht="12">
      <c r="J33" s="298"/>
      <c r="K33" s="283"/>
    </row>
    <row r="34" ht="12">
      <c r="K34" s="283"/>
    </row>
    <row r="35" spans="2:19" ht="12">
      <c r="B35" s="487" t="s">
        <v>105</v>
      </c>
      <c r="C35" s="273">
        <v>39253</v>
      </c>
      <c r="D35" s="273"/>
      <c r="E35" s="275"/>
      <c r="F35" s="288"/>
      <c r="G35" s="275"/>
      <c r="H35" s="277"/>
      <c r="I35" s="688" t="s">
        <v>276</v>
      </c>
      <c r="J35" s="688"/>
      <c r="K35" s="172"/>
      <c r="L35" s="87"/>
      <c r="M35" s="275"/>
      <c r="N35" s="275"/>
      <c r="O35" s="275"/>
      <c r="P35" s="275"/>
      <c r="Q35" s="172"/>
      <c r="R35" s="303"/>
      <c r="S35" s="275"/>
    </row>
    <row r="36" spans="2:19" ht="12.75" thickBot="1">
      <c r="B36" s="488"/>
      <c r="C36" s="489"/>
      <c r="D36" s="489"/>
      <c r="E36" s="488"/>
      <c r="F36" s="289"/>
      <c r="G36" s="488"/>
      <c r="H36" s="490"/>
      <c r="I36" s="491"/>
      <c r="J36" s="491"/>
      <c r="K36" s="492"/>
      <c r="L36" s="493"/>
      <c r="M36" s="488"/>
      <c r="N36" s="488"/>
      <c r="O36" s="488"/>
      <c r="P36" s="488"/>
      <c r="Q36" s="492"/>
      <c r="R36" s="494"/>
      <c r="S36" s="488"/>
    </row>
    <row r="37" spans="2:19" ht="54" customHeight="1" thickBot="1">
      <c r="B37" s="495" t="s">
        <v>277</v>
      </c>
      <c r="C37" s="528" t="s">
        <v>106</v>
      </c>
      <c r="D37" s="337" t="s">
        <v>428</v>
      </c>
      <c r="E37" s="337" t="s">
        <v>429</v>
      </c>
      <c r="F37" s="495" t="s">
        <v>107</v>
      </c>
      <c r="G37" s="495" t="s">
        <v>108</v>
      </c>
      <c r="H37" s="496" t="s">
        <v>109</v>
      </c>
      <c r="I37" s="529" t="s">
        <v>110</v>
      </c>
      <c r="J37" s="529" t="s">
        <v>111</v>
      </c>
      <c r="K37" s="530" t="s">
        <v>112</v>
      </c>
      <c r="L37" s="497" t="s">
        <v>113</v>
      </c>
      <c r="M37" s="495" t="s">
        <v>114</v>
      </c>
      <c r="N37" s="495" t="s">
        <v>115</v>
      </c>
      <c r="O37" s="495" t="s">
        <v>116</v>
      </c>
      <c r="P37" s="495" t="s">
        <v>117</v>
      </c>
      <c r="Q37" s="530" t="s">
        <v>118</v>
      </c>
      <c r="R37" s="498" t="s">
        <v>119</v>
      </c>
      <c r="S37" s="495" t="s">
        <v>153</v>
      </c>
    </row>
    <row r="38" spans="2:19" ht="12">
      <c r="B38" s="258"/>
      <c r="C38" s="50"/>
      <c r="D38" s="50"/>
      <c r="E38" s="47"/>
      <c r="F38" s="47"/>
      <c r="G38" s="47"/>
      <c r="H38" s="278"/>
      <c r="I38" s="278"/>
      <c r="J38" s="278"/>
      <c r="K38" s="163"/>
      <c r="L38" s="300"/>
      <c r="M38" s="167"/>
      <c r="N38" s="167"/>
      <c r="O38" s="167"/>
      <c r="P38" s="168"/>
      <c r="Q38" s="286"/>
      <c r="R38" s="170"/>
      <c r="S38" s="256"/>
    </row>
    <row r="39" spans="2:19" ht="12">
      <c r="B39" s="503" t="s">
        <v>287</v>
      </c>
      <c r="C39" s="49" t="s">
        <v>382</v>
      </c>
      <c r="D39" s="48" t="s">
        <v>353</v>
      </c>
      <c r="E39" s="48" t="s">
        <v>353</v>
      </c>
      <c r="F39" s="48" t="s">
        <v>354</v>
      </c>
      <c r="G39" s="454">
        <v>0.5020080321285141</v>
      </c>
      <c r="H39" s="279">
        <v>1225000000</v>
      </c>
      <c r="I39" s="279">
        <v>1225000000</v>
      </c>
      <c r="J39" s="279">
        <v>0</v>
      </c>
      <c r="K39" s="184" t="s">
        <v>357</v>
      </c>
      <c r="L39" s="217">
        <v>0.0003</v>
      </c>
      <c r="M39" s="186" t="s">
        <v>361</v>
      </c>
      <c r="N39" s="186" t="s">
        <v>361</v>
      </c>
      <c r="O39" s="186" t="s">
        <v>361</v>
      </c>
      <c r="P39" s="186" t="s">
        <v>361</v>
      </c>
      <c r="Q39" s="287">
        <v>40817</v>
      </c>
      <c r="R39" s="85">
        <v>44378</v>
      </c>
      <c r="S39" s="257" t="s">
        <v>412</v>
      </c>
    </row>
    <row r="40" spans="2:19" ht="12">
      <c r="B40" s="503" t="s">
        <v>288</v>
      </c>
      <c r="C40" s="49" t="s">
        <v>383</v>
      </c>
      <c r="D40" s="48" t="s">
        <v>353</v>
      </c>
      <c r="E40" s="48" t="s">
        <v>353</v>
      </c>
      <c r="F40" s="48" t="s">
        <v>356</v>
      </c>
      <c r="G40" s="454">
        <v>0.6793478260869565</v>
      </c>
      <c r="H40" s="279">
        <v>1200000000</v>
      </c>
      <c r="I40" s="279">
        <v>1200000000</v>
      </c>
      <c r="J40" s="279">
        <v>0</v>
      </c>
      <c r="K40" s="184" t="s">
        <v>360</v>
      </c>
      <c r="L40" s="217">
        <v>0.0004</v>
      </c>
      <c r="M40" s="186" t="s">
        <v>361</v>
      </c>
      <c r="N40" s="186" t="s">
        <v>361</v>
      </c>
      <c r="O40" s="186" t="s">
        <v>361</v>
      </c>
      <c r="P40" s="186" t="s">
        <v>361</v>
      </c>
      <c r="Q40" s="287">
        <v>40817</v>
      </c>
      <c r="R40" s="85">
        <v>44378</v>
      </c>
      <c r="S40" s="257" t="s">
        <v>412</v>
      </c>
    </row>
    <row r="41" spans="2:19" ht="12">
      <c r="B41" s="503" t="s">
        <v>312</v>
      </c>
      <c r="C41" s="49" t="s">
        <v>392</v>
      </c>
      <c r="D41" s="48" t="s">
        <v>367</v>
      </c>
      <c r="E41" s="48" t="s">
        <v>367</v>
      </c>
      <c r="F41" s="48" t="s">
        <v>354</v>
      </c>
      <c r="G41" s="454">
        <v>0.5020080321285141</v>
      </c>
      <c r="H41" s="279">
        <v>82000000</v>
      </c>
      <c r="I41" s="279">
        <v>82000000</v>
      </c>
      <c r="J41" s="279">
        <v>0</v>
      </c>
      <c r="K41" s="184" t="s">
        <v>403</v>
      </c>
      <c r="L41" s="217">
        <v>0.0007</v>
      </c>
      <c r="M41" s="186" t="s">
        <v>361</v>
      </c>
      <c r="N41" s="186" t="s">
        <v>361</v>
      </c>
      <c r="O41" s="186" t="s">
        <v>361</v>
      </c>
      <c r="P41" s="186" t="s">
        <v>361</v>
      </c>
      <c r="Q41" s="287">
        <v>40817</v>
      </c>
      <c r="R41" s="85">
        <v>51318</v>
      </c>
      <c r="S41" s="257" t="s">
        <v>411</v>
      </c>
    </row>
    <row r="42" spans="2:19" ht="12">
      <c r="B42" s="503" t="s">
        <v>313</v>
      </c>
      <c r="C42" s="49" t="s">
        <v>399</v>
      </c>
      <c r="D42" s="48" t="s">
        <v>381</v>
      </c>
      <c r="E42" s="48" t="s">
        <v>381</v>
      </c>
      <c r="F42" s="48" t="s">
        <v>354</v>
      </c>
      <c r="G42" s="454">
        <v>0.5020080321285141</v>
      </c>
      <c r="H42" s="279">
        <v>128400000</v>
      </c>
      <c r="I42" s="279">
        <v>128400000</v>
      </c>
      <c r="J42" s="279">
        <v>0</v>
      </c>
      <c r="K42" s="184" t="s">
        <v>403</v>
      </c>
      <c r="L42" s="217">
        <v>0.0023</v>
      </c>
      <c r="M42" s="186" t="s">
        <v>361</v>
      </c>
      <c r="N42" s="186" t="s">
        <v>361</v>
      </c>
      <c r="O42" s="186" t="s">
        <v>361</v>
      </c>
      <c r="P42" s="186" t="s">
        <v>361</v>
      </c>
      <c r="Q42" s="287">
        <v>40817</v>
      </c>
      <c r="R42" s="85">
        <v>51318</v>
      </c>
      <c r="S42" s="257" t="s">
        <v>411</v>
      </c>
    </row>
    <row r="43" spans="2:19" ht="12">
      <c r="B43" s="503" t="s">
        <v>295</v>
      </c>
      <c r="C43" s="49" t="s">
        <v>384</v>
      </c>
      <c r="D43" s="48" t="s">
        <v>353</v>
      </c>
      <c r="E43" s="48" t="s">
        <v>353</v>
      </c>
      <c r="F43" s="48" t="s">
        <v>390</v>
      </c>
      <c r="G43" s="454">
        <v>0.4723665564478035</v>
      </c>
      <c r="H43" s="279">
        <v>600000000</v>
      </c>
      <c r="I43" s="279">
        <v>600000000</v>
      </c>
      <c r="J43" s="279">
        <v>0</v>
      </c>
      <c r="K43" s="184" t="s">
        <v>391</v>
      </c>
      <c r="L43" s="217">
        <v>0.0008</v>
      </c>
      <c r="M43" s="186" t="s">
        <v>361</v>
      </c>
      <c r="N43" s="186" t="s">
        <v>361</v>
      </c>
      <c r="O43" s="186" t="s">
        <v>361</v>
      </c>
      <c r="P43" s="186" t="s">
        <v>361</v>
      </c>
      <c r="Q43" s="287">
        <v>40817</v>
      </c>
      <c r="R43" s="85">
        <v>44013</v>
      </c>
      <c r="S43" s="257" t="s">
        <v>416</v>
      </c>
    </row>
    <row r="44" spans="2:19" ht="12">
      <c r="B44" s="503" t="s">
        <v>314</v>
      </c>
      <c r="C44" s="49" t="s">
        <v>385</v>
      </c>
      <c r="D44" s="48" t="s">
        <v>353</v>
      </c>
      <c r="E44" s="48" t="s">
        <v>353</v>
      </c>
      <c r="F44" s="48" t="s">
        <v>354</v>
      </c>
      <c r="G44" s="454">
        <v>0.5020080321285141</v>
      </c>
      <c r="H44" s="279">
        <v>2750000000</v>
      </c>
      <c r="I44" s="279">
        <v>2750000000</v>
      </c>
      <c r="J44" s="279">
        <v>0</v>
      </c>
      <c r="K44" s="184" t="s">
        <v>359</v>
      </c>
      <c r="L44" s="217">
        <v>0.0005</v>
      </c>
      <c r="M44" s="186" t="s">
        <v>361</v>
      </c>
      <c r="N44" s="186" t="s">
        <v>361</v>
      </c>
      <c r="O44" s="186" t="s">
        <v>361</v>
      </c>
      <c r="P44" s="186" t="s">
        <v>361</v>
      </c>
      <c r="Q44" s="287">
        <v>40817</v>
      </c>
      <c r="R44" s="85">
        <v>44013</v>
      </c>
      <c r="S44" s="257" t="s">
        <v>416</v>
      </c>
    </row>
    <row r="45" spans="2:19" ht="12">
      <c r="B45" s="503" t="s">
        <v>315</v>
      </c>
      <c r="C45" s="49" t="s">
        <v>393</v>
      </c>
      <c r="D45" s="48" t="s">
        <v>367</v>
      </c>
      <c r="E45" s="48" t="s">
        <v>367</v>
      </c>
      <c r="F45" s="48" t="s">
        <v>354</v>
      </c>
      <c r="G45" s="454">
        <v>0.5020080321285141</v>
      </c>
      <c r="H45" s="279">
        <v>25000000</v>
      </c>
      <c r="I45" s="279">
        <v>25000000</v>
      </c>
      <c r="J45" s="279">
        <v>0</v>
      </c>
      <c r="K45" s="184" t="s">
        <v>403</v>
      </c>
      <c r="L45" s="217">
        <v>0.0012</v>
      </c>
      <c r="M45" s="186" t="s">
        <v>361</v>
      </c>
      <c r="N45" s="186" t="s">
        <v>361</v>
      </c>
      <c r="O45" s="186" t="s">
        <v>361</v>
      </c>
      <c r="P45" s="186" t="s">
        <v>361</v>
      </c>
      <c r="Q45" s="287">
        <v>40817</v>
      </c>
      <c r="R45" s="85">
        <v>44013</v>
      </c>
      <c r="S45" s="257" t="s">
        <v>411</v>
      </c>
    </row>
    <row r="46" spans="2:19" ht="12">
      <c r="B46" s="503" t="s">
        <v>296</v>
      </c>
      <c r="C46" s="500" t="s">
        <v>394</v>
      </c>
      <c r="D46" s="501" t="s">
        <v>367</v>
      </c>
      <c r="E46" s="48" t="s">
        <v>367</v>
      </c>
      <c r="F46" s="48" t="s">
        <v>356</v>
      </c>
      <c r="G46" s="454">
        <v>0.8716875871687587</v>
      </c>
      <c r="H46" s="291">
        <v>95000000</v>
      </c>
      <c r="I46" s="295">
        <v>95000000</v>
      </c>
      <c r="J46" s="295">
        <v>0</v>
      </c>
      <c r="K46" s="184" t="s">
        <v>360</v>
      </c>
      <c r="L46" s="290">
        <v>0.0013</v>
      </c>
      <c r="M46" s="186" t="s">
        <v>361</v>
      </c>
      <c r="N46" s="186" t="s">
        <v>361</v>
      </c>
      <c r="O46" s="186" t="s">
        <v>361</v>
      </c>
      <c r="P46" s="186" t="s">
        <v>361</v>
      </c>
      <c r="Q46" s="287">
        <v>40817</v>
      </c>
      <c r="R46" s="85">
        <v>44013</v>
      </c>
      <c r="S46" s="48" t="s">
        <v>411</v>
      </c>
    </row>
    <row r="47" spans="2:19" ht="12">
      <c r="B47" s="503" t="s">
        <v>316</v>
      </c>
      <c r="C47" s="502" t="s">
        <v>395</v>
      </c>
      <c r="D47" s="503" t="s">
        <v>367</v>
      </c>
      <c r="E47" s="48" t="s">
        <v>367</v>
      </c>
      <c r="F47" s="503" t="s">
        <v>355</v>
      </c>
      <c r="G47" s="504" t="s">
        <v>361</v>
      </c>
      <c r="H47" s="505">
        <v>50000000</v>
      </c>
      <c r="I47" s="506">
        <v>50000000</v>
      </c>
      <c r="J47" s="506">
        <v>0</v>
      </c>
      <c r="K47" s="507" t="s">
        <v>358</v>
      </c>
      <c r="L47" s="508">
        <v>0.0014</v>
      </c>
      <c r="M47" s="186" t="s">
        <v>361</v>
      </c>
      <c r="N47" s="186" t="s">
        <v>361</v>
      </c>
      <c r="O47" s="186" t="s">
        <v>361</v>
      </c>
      <c r="P47" s="186" t="s">
        <v>361</v>
      </c>
      <c r="Q47" s="287">
        <v>40817</v>
      </c>
      <c r="R47" s="85">
        <v>44013</v>
      </c>
      <c r="S47" s="503" t="s">
        <v>411</v>
      </c>
    </row>
    <row r="48" spans="2:19" ht="12">
      <c r="B48" s="503" t="s">
        <v>317</v>
      </c>
      <c r="C48" s="502" t="s">
        <v>396</v>
      </c>
      <c r="D48" s="503" t="s">
        <v>372</v>
      </c>
      <c r="E48" s="503" t="s">
        <v>372</v>
      </c>
      <c r="F48" s="503" t="s">
        <v>354</v>
      </c>
      <c r="G48" s="504">
        <v>0.5020080321285141</v>
      </c>
      <c r="H48" s="505">
        <v>10000000</v>
      </c>
      <c r="I48" s="506">
        <v>10000000</v>
      </c>
      <c r="J48" s="506">
        <v>0</v>
      </c>
      <c r="K48" s="507" t="s">
        <v>403</v>
      </c>
      <c r="L48" s="508">
        <v>0.0022</v>
      </c>
      <c r="M48" s="186" t="s">
        <v>361</v>
      </c>
      <c r="N48" s="186" t="s">
        <v>361</v>
      </c>
      <c r="O48" s="186" t="s">
        <v>361</v>
      </c>
      <c r="P48" s="186" t="s">
        <v>361</v>
      </c>
      <c r="Q48" s="287">
        <v>40817</v>
      </c>
      <c r="R48" s="85">
        <v>44013</v>
      </c>
      <c r="S48" s="503" t="s">
        <v>411</v>
      </c>
    </row>
    <row r="49" spans="2:19" ht="12">
      <c r="B49" s="503" t="s">
        <v>300</v>
      </c>
      <c r="C49" s="502" t="s">
        <v>397</v>
      </c>
      <c r="D49" s="503" t="s">
        <v>372</v>
      </c>
      <c r="E49" s="503" t="s">
        <v>372</v>
      </c>
      <c r="F49" s="503" t="s">
        <v>356</v>
      </c>
      <c r="G49" s="504">
        <v>0.6793478260869565</v>
      </c>
      <c r="H49" s="505">
        <v>20000000</v>
      </c>
      <c r="I49" s="506">
        <v>20000000</v>
      </c>
      <c r="J49" s="506">
        <v>0</v>
      </c>
      <c r="K49" s="507" t="s">
        <v>360</v>
      </c>
      <c r="L49" s="508">
        <v>0.0022</v>
      </c>
      <c r="M49" s="186" t="s">
        <v>361</v>
      </c>
      <c r="N49" s="186" t="s">
        <v>361</v>
      </c>
      <c r="O49" s="186" t="s">
        <v>361</v>
      </c>
      <c r="P49" s="186" t="s">
        <v>361</v>
      </c>
      <c r="Q49" s="287">
        <v>40817</v>
      </c>
      <c r="R49" s="85">
        <v>44013</v>
      </c>
      <c r="S49" s="503" t="s">
        <v>411</v>
      </c>
    </row>
    <row r="50" spans="2:19" ht="12">
      <c r="B50" s="503" t="s">
        <v>301</v>
      </c>
      <c r="C50" s="502" t="s">
        <v>398</v>
      </c>
      <c r="D50" s="503" t="s">
        <v>372</v>
      </c>
      <c r="E50" s="503" t="s">
        <v>372</v>
      </c>
      <c r="F50" s="503" t="s">
        <v>355</v>
      </c>
      <c r="G50" s="504" t="s">
        <v>361</v>
      </c>
      <c r="H50" s="505">
        <v>38000000</v>
      </c>
      <c r="I50" s="506">
        <v>38000000</v>
      </c>
      <c r="J50" s="506">
        <v>0</v>
      </c>
      <c r="K50" s="507" t="s">
        <v>358</v>
      </c>
      <c r="L50" s="508">
        <v>0.0024</v>
      </c>
      <c r="M50" s="186" t="s">
        <v>361</v>
      </c>
      <c r="N50" s="186" t="s">
        <v>361</v>
      </c>
      <c r="O50" s="186" t="s">
        <v>361</v>
      </c>
      <c r="P50" s="186" t="s">
        <v>361</v>
      </c>
      <c r="Q50" s="287">
        <v>40817</v>
      </c>
      <c r="R50" s="85">
        <v>44013</v>
      </c>
      <c r="S50" s="503" t="s">
        <v>411</v>
      </c>
    </row>
    <row r="51" spans="2:19" ht="12">
      <c r="B51" s="503" t="s">
        <v>297</v>
      </c>
      <c r="C51" s="502" t="s">
        <v>400</v>
      </c>
      <c r="D51" s="503" t="s">
        <v>381</v>
      </c>
      <c r="E51" s="48" t="s">
        <v>381</v>
      </c>
      <c r="F51" s="503" t="s">
        <v>354</v>
      </c>
      <c r="G51" s="504">
        <v>0.5020080321285141</v>
      </c>
      <c r="H51" s="505">
        <v>34000000</v>
      </c>
      <c r="I51" s="506">
        <v>34000000</v>
      </c>
      <c r="J51" s="506">
        <v>0</v>
      </c>
      <c r="K51" s="507" t="s">
        <v>403</v>
      </c>
      <c r="L51" s="508">
        <v>0.0041</v>
      </c>
      <c r="M51" s="186" t="s">
        <v>361</v>
      </c>
      <c r="N51" s="186" t="s">
        <v>361</v>
      </c>
      <c r="O51" s="186" t="s">
        <v>361</v>
      </c>
      <c r="P51" s="186" t="s">
        <v>361</v>
      </c>
      <c r="Q51" s="287">
        <v>40817</v>
      </c>
      <c r="R51" s="85">
        <v>44013</v>
      </c>
      <c r="S51" s="503" t="s">
        <v>411</v>
      </c>
    </row>
    <row r="52" spans="2:19" ht="12">
      <c r="B52" s="503" t="s">
        <v>298</v>
      </c>
      <c r="C52" s="502" t="s">
        <v>401</v>
      </c>
      <c r="D52" s="503" t="s">
        <v>381</v>
      </c>
      <c r="E52" s="48" t="s">
        <v>381</v>
      </c>
      <c r="F52" s="503" t="s">
        <v>356</v>
      </c>
      <c r="G52" s="504">
        <v>0.6793478260869565</v>
      </c>
      <c r="H52" s="505">
        <v>106000000</v>
      </c>
      <c r="I52" s="506">
        <v>106000000</v>
      </c>
      <c r="J52" s="506">
        <v>0</v>
      </c>
      <c r="K52" s="507" t="s">
        <v>360</v>
      </c>
      <c r="L52" s="508">
        <v>0.0041</v>
      </c>
      <c r="M52" s="186" t="s">
        <v>361</v>
      </c>
      <c r="N52" s="186" t="s">
        <v>361</v>
      </c>
      <c r="O52" s="186" t="s">
        <v>361</v>
      </c>
      <c r="P52" s="186" t="s">
        <v>361</v>
      </c>
      <c r="Q52" s="287">
        <v>40817</v>
      </c>
      <c r="R52" s="85">
        <v>44013</v>
      </c>
      <c r="S52" s="503" t="s">
        <v>411</v>
      </c>
    </row>
    <row r="53" spans="2:19" ht="12">
      <c r="B53" s="503" t="s">
        <v>299</v>
      </c>
      <c r="C53" s="502" t="s">
        <v>402</v>
      </c>
      <c r="D53" s="503" t="s">
        <v>381</v>
      </c>
      <c r="E53" s="48" t="s">
        <v>381</v>
      </c>
      <c r="F53" s="503" t="s">
        <v>355</v>
      </c>
      <c r="G53" s="504" t="s">
        <v>361</v>
      </c>
      <c r="H53" s="505">
        <v>45000000</v>
      </c>
      <c r="I53" s="506">
        <v>45000000</v>
      </c>
      <c r="J53" s="506">
        <v>0</v>
      </c>
      <c r="K53" s="507" t="s">
        <v>358</v>
      </c>
      <c r="L53" s="508">
        <v>0.0043</v>
      </c>
      <c r="M53" s="186" t="s">
        <v>361</v>
      </c>
      <c r="N53" s="186" t="s">
        <v>361</v>
      </c>
      <c r="O53" s="186" t="s">
        <v>361</v>
      </c>
      <c r="P53" s="186" t="s">
        <v>361</v>
      </c>
      <c r="Q53" s="287">
        <v>40817</v>
      </c>
      <c r="R53" s="85">
        <v>44013</v>
      </c>
      <c r="S53" s="503" t="s">
        <v>411</v>
      </c>
    </row>
    <row r="54" spans="2:19" ht="12">
      <c r="B54" s="503" t="s">
        <v>302</v>
      </c>
      <c r="C54" s="502" t="s">
        <v>386</v>
      </c>
      <c r="D54" s="503" t="s">
        <v>353</v>
      </c>
      <c r="E54" s="48" t="s">
        <v>353</v>
      </c>
      <c r="F54" s="503" t="s">
        <v>354</v>
      </c>
      <c r="G54" s="504">
        <v>0.6793478260869565</v>
      </c>
      <c r="H54" s="505">
        <v>1250000000</v>
      </c>
      <c r="I54" s="506">
        <v>1250000000</v>
      </c>
      <c r="J54" s="506">
        <v>0</v>
      </c>
      <c r="K54" s="507" t="s">
        <v>359</v>
      </c>
      <c r="L54" s="508">
        <v>0.0008</v>
      </c>
      <c r="M54" s="186" t="s">
        <v>361</v>
      </c>
      <c r="N54" s="186" t="s">
        <v>361</v>
      </c>
      <c r="O54" s="186" t="s">
        <v>361</v>
      </c>
      <c r="P54" s="186" t="s">
        <v>361</v>
      </c>
      <c r="Q54" s="287">
        <v>40817</v>
      </c>
      <c r="R54" s="85">
        <v>44378</v>
      </c>
      <c r="S54" s="503" t="s">
        <v>412</v>
      </c>
    </row>
    <row r="55" spans="2:19" ht="12">
      <c r="B55" s="503" t="s">
        <v>303</v>
      </c>
      <c r="C55" s="502" t="s">
        <v>387</v>
      </c>
      <c r="D55" s="503" t="s">
        <v>353</v>
      </c>
      <c r="E55" s="48" t="s">
        <v>353</v>
      </c>
      <c r="F55" s="503" t="s">
        <v>356</v>
      </c>
      <c r="G55" s="504">
        <v>0.6793478260869565</v>
      </c>
      <c r="H55" s="505">
        <v>1300000000</v>
      </c>
      <c r="I55" s="506">
        <v>1300000000</v>
      </c>
      <c r="J55" s="506">
        <v>0</v>
      </c>
      <c r="K55" s="507" t="s">
        <v>360</v>
      </c>
      <c r="L55" s="508">
        <v>0.0009</v>
      </c>
      <c r="M55" s="186" t="s">
        <v>361</v>
      </c>
      <c r="N55" s="186" t="s">
        <v>361</v>
      </c>
      <c r="O55" s="186" t="s">
        <v>361</v>
      </c>
      <c r="P55" s="186" t="s">
        <v>361</v>
      </c>
      <c r="Q55" s="287">
        <v>40817</v>
      </c>
      <c r="R55" s="85">
        <v>44378</v>
      </c>
      <c r="S55" s="503" t="s">
        <v>412</v>
      </c>
    </row>
    <row r="56" spans="2:19" ht="12">
      <c r="B56" s="503" t="s">
        <v>304</v>
      </c>
      <c r="C56" s="502" t="s">
        <v>388</v>
      </c>
      <c r="D56" s="503" t="s">
        <v>353</v>
      </c>
      <c r="E56" s="48" t="s">
        <v>353</v>
      </c>
      <c r="F56" s="503" t="s">
        <v>355</v>
      </c>
      <c r="G56" s="504" t="s">
        <v>361</v>
      </c>
      <c r="H56" s="505">
        <v>450000000</v>
      </c>
      <c r="I56" s="506">
        <v>450000000</v>
      </c>
      <c r="J56" s="506">
        <v>0</v>
      </c>
      <c r="K56" s="507" t="s">
        <v>358</v>
      </c>
      <c r="L56" s="508">
        <v>0.0009</v>
      </c>
      <c r="M56" s="186" t="s">
        <v>361</v>
      </c>
      <c r="N56" s="186" t="s">
        <v>361</v>
      </c>
      <c r="O56" s="186" t="s">
        <v>361</v>
      </c>
      <c r="P56" s="186" t="s">
        <v>361</v>
      </c>
      <c r="Q56" s="287">
        <v>40817</v>
      </c>
      <c r="R56" s="85">
        <v>44378</v>
      </c>
      <c r="S56" s="503" t="s">
        <v>412</v>
      </c>
    </row>
    <row r="57" spans="2:19" ht="12.75" thickBot="1">
      <c r="B57" s="531" t="s">
        <v>311</v>
      </c>
      <c r="C57" s="532" t="s">
        <v>389</v>
      </c>
      <c r="D57" s="531" t="s">
        <v>353</v>
      </c>
      <c r="E57" s="305" t="s">
        <v>353</v>
      </c>
      <c r="F57" s="531" t="s">
        <v>354</v>
      </c>
      <c r="G57" s="533">
        <v>0.5020080321285141</v>
      </c>
      <c r="H57" s="534">
        <v>750000000</v>
      </c>
      <c r="I57" s="535">
        <v>0</v>
      </c>
      <c r="J57" s="535">
        <v>750000000</v>
      </c>
      <c r="K57" s="536" t="s">
        <v>359</v>
      </c>
      <c r="L57" s="537">
        <v>0.001</v>
      </c>
      <c r="M57" s="523">
        <v>0.00667</v>
      </c>
      <c r="N57" s="517" t="s">
        <v>526</v>
      </c>
      <c r="O57" s="524">
        <v>41015</v>
      </c>
      <c r="P57" s="538">
        <v>1250624.9999999998</v>
      </c>
      <c r="Q57" s="539">
        <v>41091</v>
      </c>
      <c r="R57" s="540">
        <v>44013</v>
      </c>
      <c r="S57" s="541" t="s">
        <v>416</v>
      </c>
    </row>
    <row r="58" spans="2:11" ht="12">
      <c r="B58" s="527" t="s">
        <v>514</v>
      </c>
      <c r="J58" s="298"/>
      <c r="K58" s="283"/>
    </row>
  </sheetData>
  <sheetProtection/>
  <mergeCells count="2">
    <mergeCell ref="I4:J4"/>
    <mergeCell ref="I35:J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&amp;CHolmes Master Trust Investor Report - February 2012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S67"/>
  <sheetViews>
    <sheetView view="pageLayout" workbookViewId="0" topLeftCell="G1">
      <selection activeCell="G30" sqref="G30"/>
    </sheetView>
  </sheetViews>
  <sheetFormatPr defaultColWidth="9.140625" defaultRowHeight="12"/>
  <cols>
    <col min="1" max="1" width="9.140625" style="0" customWidth="1"/>
    <col min="2" max="2" width="29.28125" style="0" customWidth="1"/>
    <col min="3" max="3" width="15.140625" style="0" bestFit="1" customWidth="1"/>
    <col min="4" max="4" width="16.7109375" style="0" customWidth="1"/>
    <col min="5" max="5" width="17.57421875" style="0" customWidth="1"/>
    <col min="6" max="6" width="17.7109375" style="0" bestFit="1" customWidth="1"/>
    <col min="7" max="7" width="17.7109375" style="312" customWidth="1"/>
    <col min="8" max="8" width="15.57421875" style="0" customWidth="1"/>
    <col min="9" max="9" width="15.00390625" style="0" customWidth="1"/>
    <col min="10" max="10" width="16.421875" style="280" customWidth="1"/>
    <col min="11" max="11" width="15.140625" style="0" bestFit="1" customWidth="1"/>
    <col min="12" max="12" width="9.421875" style="0" bestFit="1" customWidth="1"/>
    <col min="13" max="13" width="9.28125" style="0" bestFit="1" customWidth="1"/>
    <col min="14" max="14" width="17.421875" style="0" customWidth="1"/>
    <col min="15" max="15" width="11.00390625" style="0" customWidth="1"/>
    <col min="16" max="16" width="13.00390625" style="0" bestFit="1" customWidth="1"/>
    <col min="17" max="17" width="9.421875" style="0" customWidth="1"/>
    <col min="18" max="18" width="9.7109375" style="0" customWidth="1"/>
    <col min="19" max="19" width="10.00390625" style="0" customWidth="1"/>
  </cols>
  <sheetData>
    <row r="2" spans="2:19" ht="12.75" thickBot="1">
      <c r="B2" s="153" t="s">
        <v>104</v>
      </c>
      <c r="C2" s="44"/>
      <c r="D2" s="44"/>
      <c r="E2" s="154"/>
      <c r="F2" s="83"/>
      <c r="G2" s="308"/>
      <c r="H2" s="83"/>
      <c r="I2" s="83"/>
      <c r="J2" s="276"/>
      <c r="K2" s="83"/>
      <c r="L2" s="83"/>
      <c r="M2" s="83"/>
      <c r="N2" s="83"/>
      <c r="O2" s="83"/>
      <c r="P2" s="83"/>
      <c r="Q2" s="83"/>
      <c r="R2" s="83"/>
      <c r="S2" s="155"/>
    </row>
    <row r="3" spans="2:19" ht="12">
      <c r="B3" s="156"/>
      <c r="C3" s="73"/>
      <c r="D3" s="73"/>
      <c r="E3" s="157"/>
      <c r="F3" s="4"/>
      <c r="G3" s="309"/>
      <c r="H3" s="4"/>
      <c r="I3" s="4"/>
      <c r="J3" s="277"/>
      <c r="K3" s="4"/>
      <c r="L3" s="4"/>
      <c r="M3" s="4"/>
      <c r="N3" s="4"/>
      <c r="O3" s="4"/>
      <c r="P3" s="4"/>
      <c r="Q3" s="4"/>
      <c r="R3" s="4"/>
      <c r="S3" s="4"/>
    </row>
    <row r="4" spans="2:19" ht="12">
      <c r="B4" s="487" t="s">
        <v>105</v>
      </c>
      <c r="C4" s="158">
        <v>40494</v>
      </c>
      <c r="D4" s="158"/>
      <c r="E4" s="4"/>
      <c r="F4" s="156"/>
      <c r="G4" s="310"/>
      <c r="H4" s="4"/>
      <c r="I4" s="688" t="s">
        <v>125</v>
      </c>
      <c r="J4" s="688"/>
      <c r="K4" s="4"/>
      <c r="L4" s="4"/>
      <c r="M4" s="4"/>
      <c r="N4" s="4"/>
      <c r="O4" s="4"/>
      <c r="P4" s="4"/>
      <c r="Q4" s="4"/>
      <c r="R4" s="4"/>
      <c r="S4" s="4"/>
    </row>
    <row r="5" spans="2:19" ht="12.75" thickBot="1">
      <c r="B5" s="542"/>
      <c r="C5" s="542"/>
      <c r="D5" s="542"/>
      <c r="E5" s="542"/>
      <c r="F5" s="156"/>
      <c r="G5" s="543"/>
      <c r="H5" s="542"/>
      <c r="I5" s="542"/>
      <c r="J5" s="544"/>
      <c r="K5" s="542"/>
      <c r="L5" s="542"/>
      <c r="M5" s="542"/>
      <c r="N5" s="542"/>
      <c r="O5" s="542"/>
      <c r="P5" s="542"/>
      <c r="Q5" s="542"/>
      <c r="R5" s="542"/>
      <c r="S5" s="542"/>
    </row>
    <row r="6" spans="2:19" ht="54" customHeight="1" thickBot="1">
      <c r="B6" s="337" t="s">
        <v>126</v>
      </c>
      <c r="C6" s="495" t="s">
        <v>106</v>
      </c>
      <c r="D6" s="337" t="s">
        <v>428</v>
      </c>
      <c r="E6" s="337" t="s">
        <v>429</v>
      </c>
      <c r="F6" s="495" t="s">
        <v>107</v>
      </c>
      <c r="G6" s="545" t="s">
        <v>108</v>
      </c>
      <c r="H6" s="495" t="s">
        <v>109</v>
      </c>
      <c r="I6" s="495" t="s">
        <v>110</v>
      </c>
      <c r="J6" s="496" t="s">
        <v>111</v>
      </c>
      <c r="K6" s="495" t="s">
        <v>112</v>
      </c>
      <c r="L6" s="495" t="s">
        <v>113</v>
      </c>
      <c r="M6" s="495" t="s">
        <v>114</v>
      </c>
      <c r="N6" s="495" t="s">
        <v>115</v>
      </c>
      <c r="O6" s="495" t="s">
        <v>116</v>
      </c>
      <c r="P6" s="495" t="s">
        <v>117</v>
      </c>
      <c r="Q6" s="495" t="s">
        <v>118</v>
      </c>
      <c r="R6" s="495" t="s">
        <v>119</v>
      </c>
      <c r="S6" s="495" t="s">
        <v>153</v>
      </c>
    </row>
    <row r="7" spans="2:19" ht="12">
      <c r="B7" s="159"/>
      <c r="C7" s="47"/>
      <c r="D7" s="47"/>
      <c r="E7" s="47"/>
      <c r="F7" s="47"/>
      <c r="G7" s="311"/>
      <c r="H7" s="161"/>
      <c r="I7" s="162"/>
      <c r="J7" s="278"/>
      <c r="K7" s="164"/>
      <c r="L7" s="546"/>
      <c r="M7" s="547"/>
      <c r="N7" s="547"/>
      <c r="O7" s="167"/>
      <c r="P7" s="548"/>
      <c r="Q7" s="169"/>
      <c r="R7" s="170"/>
      <c r="S7" s="171"/>
    </row>
    <row r="8" spans="2:19" ht="12">
      <c r="B8" s="549" t="s">
        <v>120</v>
      </c>
      <c r="C8" s="48" t="s">
        <v>404</v>
      </c>
      <c r="D8" s="48" t="s">
        <v>427</v>
      </c>
      <c r="E8" s="48" t="s">
        <v>427</v>
      </c>
      <c r="F8" s="48" t="s">
        <v>354</v>
      </c>
      <c r="G8" s="510">
        <v>1.629</v>
      </c>
      <c r="H8" s="292">
        <v>500000000</v>
      </c>
      <c r="I8" s="550">
        <v>-500000000</v>
      </c>
      <c r="J8" s="279">
        <v>0</v>
      </c>
      <c r="K8" s="216" t="s">
        <v>357</v>
      </c>
      <c r="L8" s="551">
        <v>0.0015</v>
      </c>
      <c r="M8" s="186" t="s">
        <v>361</v>
      </c>
      <c r="N8" s="186" t="s">
        <v>361</v>
      </c>
      <c r="O8" s="186" t="s">
        <v>361</v>
      </c>
      <c r="P8" s="186" t="s">
        <v>361</v>
      </c>
      <c r="Q8" s="174" t="s">
        <v>409</v>
      </c>
      <c r="R8" s="85">
        <v>40817</v>
      </c>
      <c r="S8" s="175" t="s">
        <v>416</v>
      </c>
    </row>
    <row r="9" spans="2:19" ht="12">
      <c r="B9" s="549" t="s">
        <v>121</v>
      </c>
      <c r="C9" s="48" t="s">
        <v>405</v>
      </c>
      <c r="D9" s="48" t="s">
        <v>353</v>
      </c>
      <c r="E9" s="48" t="s">
        <v>353</v>
      </c>
      <c r="F9" s="48" t="s">
        <v>354</v>
      </c>
      <c r="G9" s="510">
        <v>1.628</v>
      </c>
      <c r="H9" s="292">
        <v>900000000</v>
      </c>
      <c r="I9" s="550">
        <v>0</v>
      </c>
      <c r="J9" s="279">
        <v>900000000</v>
      </c>
      <c r="K9" s="216" t="s">
        <v>359</v>
      </c>
      <c r="L9" s="551">
        <v>0.014</v>
      </c>
      <c r="M9" s="552">
        <v>0.01967</v>
      </c>
      <c r="N9" s="553" t="s">
        <v>526</v>
      </c>
      <c r="O9" s="554">
        <v>41015</v>
      </c>
      <c r="P9" s="555">
        <v>4425749.999999999</v>
      </c>
      <c r="Q9" s="174">
        <v>41730</v>
      </c>
      <c r="R9" s="85">
        <v>56523</v>
      </c>
      <c r="S9" s="175" t="s">
        <v>412</v>
      </c>
    </row>
    <row r="10" spans="2:19" ht="12">
      <c r="B10" s="549" t="s">
        <v>122</v>
      </c>
      <c r="C10" s="48" t="s">
        <v>406</v>
      </c>
      <c r="D10" s="48" t="s">
        <v>353</v>
      </c>
      <c r="E10" s="48" t="s">
        <v>353</v>
      </c>
      <c r="F10" s="48" t="s">
        <v>356</v>
      </c>
      <c r="G10" s="510">
        <v>0.8762</v>
      </c>
      <c r="H10" s="292">
        <v>500000000</v>
      </c>
      <c r="I10" s="550">
        <v>0</v>
      </c>
      <c r="J10" s="279">
        <v>500000000</v>
      </c>
      <c r="K10" s="216" t="s">
        <v>360</v>
      </c>
      <c r="L10" s="551">
        <v>0.014</v>
      </c>
      <c r="M10" s="552">
        <v>0.02631</v>
      </c>
      <c r="N10" s="553" t="s">
        <v>526</v>
      </c>
      <c r="O10" s="554">
        <v>41015</v>
      </c>
      <c r="P10" s="555">
        <v>3288750</v>
      </c>
      <c r="Q10" s="174">
        <v>41730</v>
      </c>
      <c r="R10" s="85">
        <v>56523</v>
      </c>
      <c r="S10" s="175" t="s">
        <v>412</v>
      </c>
    </row>
    <row r="11" spans="2:19" ht="12">
      <c r="B11" s="549" t="s">
        <v>123</v>
      </c>
      <c r="C11" s="48" t="s">
        <v>407</v>
      </c>
      <c r="D11" s="48" t="s">
        <v>353</v>
      </c>
      <c r="E11" s="48" t="s">
        <v>353</v>
      </c>
      <c r="F11" s="48" t="s">
        <v>356</v>
      </c>
      <c r="G11" s="510">
        <v>0.8762</v>
      </c>
      <c r="H11" s="292">
        <v>750000000</v>
      </c>
      <c r="I11" s="550">
        <v>0</v>
      </c>
      <c r="J11" s="279">
        <v>750000000</v>
      </c>
      <c r="K11" s="216" t="s">
        <v>360</v>
      </c>
      <c r="L11" s="551">
        <v>0.015</v>
      </c>
      <c r="M11" s="552">
        <v>0.02731</v>
      </c>
      <c r="N11" s="553" t="s">
        <v>526</v>
      </c>
      <c r="O11" s="554">
        <v>41015</v>
      </c>
      <c r="P11" s="555">
        <v>5120625</v>
      </c>
      <c r="Q11" s="174">
        <v>42370</v>
      </c>
      <c r="R11" s="85">
        <v>56523</v>
      </c>
      <c r="S11" s="175" t="s">
        <v>412</v>
      </c>
    </row>
    <row r="12" spans="2:19" ht="12">
      <c r="B12" s="549" t="s">
        <v>124</v>
      </c>
      <c r="C12" s="48" t="s">
        <v>430</v>
      </c>
      <c r="D12" s="48" t="s">
        <v>353</v>
      </c>
      <c r="E12" s="48" t="s">
        <v>353</v>
      </c>
      <c r="F12" s="48" t="s">
        <v>355</v>
      </c>
      <c r="G12" s="309" t="s">
        <v>361</v>
      </c>
      <c r="H12" s="292">
        <v>375000000</v>
      </c>
      <c r="I12" s="550">
        <v>0</v>
      </c>
      <c r="J12" s="279">
        <v>375000000</v>
      </c>
      <c r="K12" s="216" t="s">
        <v>410</v>
      </c>
      <c r="L12" s="551"/>
      <c r="M12" s="556">
        <v>0.04009</v>
      </c>
      <c r="N12" s="553" t="s">
        <v>515</v>
      </c>
      <c r="O12" s="554">
        <v>41015</v>
      </c>
      <c r="P12" s="555">
        <v>7516875</v>
      </c>
      <c r="Q12" s="174">
        <v>43009</v>
      </c>
      <c r="R12" s="85">
        <v>56523</v>
      </c>
      <c r="S12" s="175" t="s">
        <v>416</v>
      </c>
    </row>
    <row r="13" spans="2:19" ht="12">
      <c r="B13" s="549" t="s">
        <v>127</v>
      </c>
      <c r="C13" s="48" t="s">
        <v>408</v>
      </c>
      <c r="D13" s="48" t="s">
        <v>409</v>
      </c>
      <c r="E13" s="48" t="s">
        <v>409</v>
      </c>
      <c r="F13" s="48" t="s">
        <v>355</v>
      </c>
      <c r="G13" s="309" t="s">
        <v>361</v>
      </c>
      <c r="H13" s="292">
        <v>600000000</v>
      </c>
      <c r="I13" s="550">
        <v>0</v>
      </c>
      <c r="J13" s="279">
        <v>600000000</v>
      </c>
      <c r="K13" s="216" t="s">
        <v>358</v>
      </c>
      <c r="L13" s="551">
        <v>0.009</v>
      </c>
      <c r="M13" s="552">
        <v>0.0198956</v>
      </c>
      <c r="N13" s="553" t="s">
        <v>526</v>
      </c>
      <c r="O13" s="554">
        <v>41015</v>
      </c>
      <c r="P13" s="555">
        <v>2943458.630136986</v>
      </c>
      <c r="Q13" s="174" t="s">
        <v>409</v>
      </c>
      <c r="R13" s="85">
        <v>56523</v>
      </c>
      <c r="S13" s="175" t="s">
        <v>411</v>
      </c>
    </row>
    <row r="14" spans="2:19" ht="12.75" thickBot="1">
      <c r="B14" s="557"/>
      <c r="C14" s="558"/>
      <c r="D14" s="558"/>
      <c r="E14" s="558"/>
      <c r="F14" s="558"/>
      <c r="G14" s="559"/>
      <c r="H14" s="558"/>
      <c r="I14" s="488"/>
      <c r="J14" s="560"/>
      <c r="K14" s="488"/>
      <c r="L14" s="557"/>
      <c r="M14" s="557"/>
      <c r="N14" s="557"/>
      <c r="O14" s="558"/>
      <c r="P14" s="561"/>
      <c r="Q14" s="488"/>
      <c r="R14" s="558"/>
      <c r="S14" s="562"/>
    </row>
    <row r="15" spans="2:19" ht="12">
      <c r="B15" s="527" t="s">
        <v>514</v>
      </c>
      <c r="C15" s="4"/>
      <c r="D15" s="4"/>
      <c r="E15" s="4"/>
      <c r="F15" s="4"/>
      <c r="G15" s="310"/>
      <c r="H15" s="128"/>
      <c r="I15" s="51"/>
      <c r="J15" s="307"/>
      <c r="K15" s="51"/>
      <c r="L15" s="51"/>
      <c r="M15" s="51"/>
      <c r="N15" s="86"/>
      <c r="O15" s="86"/>
      <c r="P15" s="87"/>
      <c r="Q15" s="88"/>
      <c r="R15" s="4"/>
      <c r="S15" s="5"/>
    </row>
    <row r="16" spans="2:19" ht="12">
      <c r="B16" s="156"/>
      <c r="C16" s="51"/>
      <c r="D16" s="51"/>
      <c r="E16" s="51"/>
      <c r="F16" s="51"/>
      <c r="G16" s="309"/>
      <c r="H16" s="176"/>
      <c r="I16" s="68"/>
      <c r="J16" s="294"/>
      <c r="K16" s="172"/>
      <c r="L16" s="177"/>
      <c r="M16" s="178"/>
      <c r="N16" s="179"/>
      <c r="O16" s="173"/>
      <c r="P16" s="180"/>
      <c r="Q16" s="174"/>
      <c r="R16" s="181"/>
      <c r="S16" s="182"/>
    </row>
    <row r="18" spans="2:19" ht="12">
      <c r="B18" s="487" t="s">
        <v>105</v>
      </c>
      <c r="C18" s="158">
        <v>40583</v>
      </c>
      <c r="D18" s="158"/>
      <c r="E18" s="4"/>
      <c r="F18" s="156"/>
      <c r="G18" s="310"/>
      <c r="H18" s="4"/>
      <c r="I18" s="688" t="s">
        <v>128</v>
      </c>
      <c r="J18" s="688"/>
      <c r="K18" s="4"/>
      <c r="L18" s="4"/>
      <c r="M18" s="4"/>
      <c r="N18" s="4"/>
      <c r="O18" s="4"/>
      <c r="P18" s="4"/>
      <c r="Q18" s="4"/>
      <c r="R18" s="4"/>
      <c r="S18" s="4"/>
    </row>
    <row r="19" spans="2:19" ht="12.75" thickBot="1">
      <c r="B19" s="542"/>
      <c r="C19" s="542"/>
      <c r="D19" s="542"/>
      <c r="E19" s="542"/>
      <c r="F19" s="156"/>
      <c r="G19" s="543"/>
      <c r="H19" s="542"/>
      <c r="I19" s="542"/>
      <c r="J19" s="544"/>
      <c r="K19" s="542"/>
      <c r="L19" s="542"/>
      <c r="M19" s="542"/>
      <c r="N19" s="542"/>
      <c r="O19" s="542"/>
      <c r="P19" s="542"/>
      <c r="Q19" s="542"/>
      <c r="R19" s="542"/>
      <c r="S19" s="542"/>
    </row>
    <row r="20" spans="2:19" ht="54.75" customHeight="1" thickBot="1">
      <c r="B20" s="337" t="s">
        <v>129</v>
      </c>
      <c r="C20" s="495" t="s">
        <v>106</v>
      </c>
      <c r="D20" s="337" t="s">
        <v>428</v>
      </c>
      <c r="E20" s="337" t="s">
        <v>429</v>
      </c>
      <c r="F20" s="495" t="s">
        <v>107</v>
      </c>
      <c r="G20" s="545" t="s">
        <v>108</v>
      </c>
      <c r="H20" s="495" t="s">
        <v>109</v>
      </c>
      <c r="I20" s="495" t="s">
        <v>110</v>
      </c>
      <c r="J20" s="496" t="s">
        <v>111</v>
      </c>
      <c r="K20" s="495" t="s">
        <v>112</v>
      </c>
      <c r="L20" s="495" t="s">
        <v>113</v>
      </c>
      <c r="M20" s="495" t="s">
        <v>114</v>
      </c>
      <c r="N20" s="495" t="s">
        <v>115</v>
      </c>
      <c r="O20" s="495" t="s">
        <v>116</v>
      </c>
      <c r="P20" s="495" t="s">
        <v>117</v>
      </c>
      <c r="Q20" s="495" t="s">
        <v>118</v>
      </c>
      <c r="R20" s="495" t="s">
        <v>119</v>
      </c>
      <c r="S20" s="495" t="s">
        <v>153</v>
      </c>
    </row>
    <row r="21" spans="2:19" ht="12">
      <c r="B21" s="159"/>
      <c r="C21" s="47"/>
      <c r="D21" s="47"/>
      <c r="E21" s="160"/>
      <c r="F21" s="47"/>
      <c r="G21" s="311"/>
      <c r="H21" s="161"/>
      <c r="I21" s="162"/>
      <c r="J21" s="278"/>
      <c r="K21" s="164"/>
      <c r="L21" s="165"/>
      <c r="M21" s="166"/>
      <c r="N21" s="167"/>
      <c r="O21" s="166"/>
      <c r="P21" s="168"/>
      <c r="Q21" s="169"/>
      <c r="R21" s="170"/>
      <c r="S21" s="171"/>
    </row>
    <row r="22" spans="2:19" ht="12">
      <c r="B22" s="549" t="s">
        <v>120</v>
      </c>
      <c r="C22" s="48" t="s">
        <v>413</v>
      </c>
      <c r="D22" s="48" t="s">
        <v>426</v>
      </c>
      <c r="E22" s="51" t="s">
        <v>426</v>
      </c>
      <c r="F22" s="48" t="s">
        <v>354</v>
      </c>
      <c r="G22" s="309">
        <v>1.6199</v>
      </c>
      <c r="H22" s="183">
        <v>500000000</v>
      </c>
      <c r="I22" s="550">
        <v>-500000000</v>
      </c>
      <c r="J22" s="279">
        <v>0</v>
      </c>
      <c r="K22" s="216" t="s">
        <v>357</v>
      </c>
      <c r="L22" s="217">
        <v>0.0014</v>
      </c>
      <c r="M22" s="186" t="s">
        <v>361</v>
      </c>
      <c r="N22" s="186" t="s">
        <v>361</v>
      </c>
      <c r="O22" s="186" t="s">
        <v>361</v>
      </c>
      <c r="P22" s="186" t="s">
        <v>361</v>
      </c>
      <c r="Q22" s="174" t="s">
        <v>409</v>
      </c>
      <c r="R22" s="85">
        <v>40909</v>
      </c>
      <c r="S22" s="175" t="s">
        <v>416</v>
      </c>
    </row>
    <row r="23" spans="2:19" ht="12">
      <c r="B23" s="549" t="s">
        <v>121</v>
      </c>
      <c r="C23" s="48" t="s">
        <v>414</v>
      </c>
      <c r="D23" s="48" t="s">
        <v>353</v>
      </c>
      <c r="E23" s="51" t="s">
        <v>353</v>
      </c>
      <c r="F23" s="48" t="s">
        <v>354</v>
      </c>
      <c r="G23" s="309">
        <v>1.6199</v>
      </c>
      <c r="H23" s="183">
        <v>700000000</v>
      </c>
      <c r="I23" s="550">
        <v>0</v>
      </c>
      <c r="J23" s="279">
        <v>700000000</v>
      </c>
      <c r="K23" s="216" t="s">
        <v>359</v>
      </c>
      <c r="L23" s="217">
        <v>0.0135</v>
      </c>
      <c r="M23" s="563">
        <v>0.01917</v>
      </c>
      <c r="N23" s="553" t="s">
        <v>526</v>
      </c>
      <c r="O23" s="554">
        <v>41015</v>
      </c>
      <c r="P23" s="220">
        <v>3354750</v>
      </c>
      <c r="Q23" s="174">
        <v>41821</v>
      </c>
      <c r="R23" s="85">
        <v>56523</v>
      </c>
      <c r="S23" s="175" t="s">
        <v>412</v>
      </c>
    </row>
    <row r="24" spans="2:19" ht="12">
      <c r="B24" s="549" t="s">
        <v>122</v>
      </c>
      <c r="C24" s="48" t="s">
        <v>431</v>
      </c>
      <c r="D24" s="48" t="s">
        <v>353</v>
      </c>
      <c r="E24" s="51" t="s">
        <v>353</v>
      </c>
      <c r="F24" s="48" t="s">
        <v>356</v>
      </c>
      <c r="G24" s="309">
        <v>0.853</v>
      </c>
      <c r="H24" s="183">
        <v>650000000</v>
      </c>
      <c r="I24" s="550">
        <v>0</v>
      </c>
      <c r="J24" s="279">
        <v>650000000</v>
      </c>
      <c r="K24" s="216" t="s">
        <v>360</v>
      </c>
      <c r="L24" s="217">
        <v>0.0135</v>
      </c>
      <c r="M24" s="552">
        <v>0.02581</v>
      </c>
      <c r="N24" s="553" t="s">
        <v>526</v>
      </c>
      <c r="O24" s="554">
        <v>41015</v>
      </c>
      <c r="P24" s="220">
        <v>4194125</v>
      </c>
      <c r="Q24" s="174">
        <v>41821</v>
      </c>
      <c r="R24" s="85">
        <v>56523</v>
      </c>
      <c r="S24" s="175" t="s">
        <v>412</v>
      </c>
    </row>
    <row r="25" spans="2:19" ht="12">
      <c r="B25" s="549" t="s">
        <v>123</v>
      </c>
      <c r="C25" s="48" t="s">
        <v>432</v>
      </c>
      <c r="D25" s="48" t="s">
        <v>353</v>
      </c>
      <c r="E25" s="51" t="s">
        <v>353</v>
      </c>
      <c r="F25" s="48" t="s">
        <v>356</v>
      </c>
      <c r="G25" s="309">
        <v>0.853</v>
      </c>
      <c r="H25" s="183">
        <v>500000000</v>
      </c>
      <c r="I25" s="550">
        <v>0</v>
      </c>
      <c r="J25" s="279">
        <v>500000000</v>
      </c>
      <c r="K25" s="216" t="s">
        <v>360</v>
      </c>
      <c r="L25" s="217">
        <v>0.0145</v>
      </c>
      <c r="M25" s="552">
        <v>0.02681</v>
      </c>
      <c r="N25" s="553" t="s">
        <v>526</v>
      </c>
      <c r="O25" s="554">
        <v>41015</v>
      </c>
      <c r="P25" s="220">
        <v>3351250</v>
      </c>
      <c r="Q25" s="174">
        <v>42461</v>
      </c>
      <c r="R25" s="85">
        <v>56523</v>
      </c>
      <c r="S25" s="175" t="s">
        <v>412</v>
      </c>
    </row>
    <row r="26" spans="2:19" ht="12">
      <c r="B26" s="549" t="s">
        <v>124</v>
      </c>
      <c r="C26" s="48" t="s">
        <v>433</v>
      </c>
      <c r="D26" s="48" t="s">
        <v>353</v>
      </c>
      <c r="E26" s="51" t="s">
        <v>353</v>
      </c>
      <c r="F26" s="48" t="s">
        <v>355</v>
      </c>
      <c r="G26" s="309" t="s">
        <v>361</v>
      </c>
      <c r="H26" s="183">
        <v>325000000</v>
      </c>
      <c r="I26" s="550">
        <v>0</v>
      </c>
      <c r="J26" s="279">
        <v>325000000</v>
      </c>
      <c r="K26" s="216" t="s">
        <v>358</v>
      </c>
      <c r="L26" s="217">
        <v>0.0145</v>
      </c>
      <c r="M26" s="552">
        <v>0.0253956</v>
      </c>
      <c r="N26" s="553" t="s">
        <v>526</v>
      </c>
      <c r="O26" s="554">
        <v>41015</v>
      </c>
      <c r="P26" s="220">
        <v>2035126.8493150685</v>
      </c>
      <c r="Q26" s="174">
        <v>42461</v>
      </c>
      <c r="R26" s="85">
        <v>56523</v>
      </c>
      <c r="S26" s="175" t="s">
        <v>412</v>
      </c>
    </row>
    <row r="27" spans="2:19" ht="12">
      <c r="B27" s="549" t="s">
        <v>127</v>
      </c>
      <c r="C27" s="48" t="s">
        <v>415</v>
      </c>
      <c r="D27" s="48" t="s">
        <v>409</v>
      </c>
      <c r="E27" s="51" t="s">
        <v>409</v>
      </c>
      <c r="F27" s="48" t="s">
        <v>355</v>
      </c>
      <c r="G27" s="309" t="s">
        <v>361</v>
      </c>
      <c r="H27" s="183">
        <v>450000000</v>
      </c>
      <c r="I27" s="550">
        <v>0</v>
      </c>
      <c r="J27" s="279">
        <v>450000000</v>
      </c>
      <c r="K27" s="216" t="s">
        <v>358</v>
      </c>
      <c r="L27" s="217">
        <v>0.009</v>
      </c>
      <c r="M27" s="552">
        <v>0.0198956</v>
      </c>
      <c r="N27" s="553" t="s">
        <v>526</v>
      </c>
      <c r="O27" s="554">
        <v>41015</v>
      </c>
      <c r="P27" s="220">
        <v>2207593.9726027395</v>
      </c>
      <c r="Q27" s="174" t="s">
        <v>409</v>
      </c>
      <c r="R27" s="85">
        <v>56523</v>
      </c>
      <c r="S27" s="175" t="s">
        <v>411</v>
      </c>
    </row>
    <row r="28" spans="2:19" ht="12.75" thickBot="1">
      <c r="B28" s="557"/>
      <c r="C28" s="558"/>
      <c r="D28" s="558"/>
      <c r="E28" s="488"/>
      <c r="F28" s="558"/>
      <c r="G28" s="559"/>
      <c r="H28" s="558"/>
      <c r="I28" s="488"/>
      <c r="J28" s="560"/>
      <c r="K28" s="488"/>
      <c r="L28" s="558"/>
      <c r="M28" s="488"/>
      <c r="N28" s="558"/>
      <c r="O28" s="488"/>
      <c r="P28" s="564"/>
      <c r="Q28" s="488"/>
      <c r="R28" s="558"/>
      <c r="S28" s="562"/>
    </row>
    <row r="29" spans="2:19" ht="12">
      <c r="B29" s="527" t="s">
        <v>514</v>
      </c>
      <c r="C29" s="4"/>
      <c r="D29" s="4"/>
      <c r="E29" s="4"/>
      <c r="F29" s="4"/>
      <c r="G29" s="310"/>
      <c r="H29" s="128"/>
      <c r="I29" s="51"/>
      <c r="J29" s="307"/>
      <c r="K29" s="51"/>
      <c r="L29" s="51"/>
      <c r="M29" s="51"/>
      <c r="N29" s="86"/>
      <c r="O29" s="86"/>
      <c r="P29" s="87"/>
      <c r="Q29" s="88"/>
      <c r="R29" s="4"/>
      <c r="S29" s="5"/>
    </row>
    <row r="32" spans="2:19" ht="12">
      <c r="B32" s="487" t="s">
        <v>105</v>
      </c>
      <c r="C32" s="158">
        <v>40627</v>
      </c>
      <c r="D32" s="158"/>
      <c r="E32" s="4"/>
      <c r="F32" s="156"/>
      <c r="G32" s="310"/>
      <c r="H32" s="4"/>
      <c r="I32" s="688" t="s">
        <v>173</v>
      </c>
      <c r="J32" s="688"/>
      <c r="K32" s="4"/>
      <c r="L32" s="4"/>
      <c r="M32" s="4"/>
      <c r="N32" s="4"/>
      <c r="O32" s="4"/>
      <c r="P32" s="4"/>
      <c r="Q32" s="4"/>
      <c r="R32" s="4"/>
      <c r="S32" s="4"/>
    </row>
    <row r="33" spans="2:19" ht="12.75" thickBot="1">
      <c r="B33" s="542"/>
      <c r="C33" s="542"/>
      <c r="D33" s="542"/>
      <c r="E33" s="542"/>
      <c r="F33" s="156"/>
      <c r="G33" s="543"/>
      <c r="H33" s="542"/>
      <c r="I33" s="542"/>
      <c r="J33" s="544"/>
      <c r="K33" s="542"/>
      <c r="L33" s="542"/>
      <c r="M33" s="542"/>
      <c r="N33" s="542"/>
      <c r="O33" s="542"/>
      <c r="P33" s="542"/>
      <c r="Q33" s="542"/>
      <c r="R33" s="542"/>
      <c r="S33" s="542"/>
    </row>
    <row r="34" spans="2:19" ht="54" customHeight="1" thickBot="1">
      <c r="B34" s="337" t="s">
        <v>174</v>
      </c>
      <c r="C34" s="495" t="s">
        <v>106</v>
      </c>
      <c r="D34" s="337" t="s">
        <v>428</v>
      </c>
      <c r="E34" s="337" t="s">
        <v>429</v>
      </c>
      <c r="F34" s="495" t="s">
        <v>107</v>
      </c>
      <c r="G34" s="545" t="s">
        <v>108</v>
      </c>
      <c r="H34" s="495" t="s">
        <v>109</v>
      </c>
      <c r="I34" s="495" t="s">
        <v>110</v>
      </c>
      <c r="J34" s="496" t="s">
        <v>111</v>
      </c>
      <c r="K34" s="495" t="s">
        <v>112</v>
      </c>
      <c r="L34" s="495" t="s">
        <v>113</v>
      </c>
      <c r="M34" s="495" t="s">
        <v>114</v>
      </c>
      <c r="N34" s="495" t="s">
        <v>115</v>
      </c>
      <c r="O34" s="495" t="s">
        <v>116</v>
      </c>
      <c r="P34" s="495" t="s">
        <v>117</v>
      </c>
      <c r="Q34" s="495" t="s">
        <v>118</v>
      </c>
      <c r="R34" s="495" t="s">
        <v>119</v>
      </c>
      <c r="S34" s="495" t="s">
        <v>153</v>
      </c>
    </row>
    <row r="35" spans="2:19" ht="12">
      <c r="B35" s="159"/>
      <c r="C35" s="47"/>
      <c r="D35" s="47"/>
      <c r="E35" s="160"/>
      <c r="F35" s="47"/>
      <c r="G35" s="311"/>
      <c r="H35" s="161"/>
      <c r="I35" s="162"/>
      <c r="J35" s="278"/>
      <c r="K35" s="164"/>
      <c r="L35" s="165"/>
      <c r="M35" s="166"/>
      <c r="N35" s="167"/>
      <c r="O35" s="166"/>
      <c r="P35" s="168"/>
      <c r="Q35" s="169"/>
      <c r="R35" s="170"/>
      <c r="S35" s="171"/>
    </row>
    <row r="36" spans="2:19" ht="12">
      <c r="B36" s="565" t="s">
        <v>120</v>
      </c>
      <c r="C36" s="48" t="s">
        <v>417</v>
      </c>
      <c r="D36" s="48" t="s">
        <v>353</v>
      </c>
      <c r="E36" s="51" t="s">
        <v>353</v>
      </c>
      <c r="F36" s="48" t="s">
        <v>355</v>
      </c>
      <c r="G36" s="309" t="s">
        <v>361</v>
      </c>
      <c r="H36" s="183">
        <v>250000000</v>
      </c>
      <c r="I36" s="550">
        <v>0</v>
      </c>
      <c r="J36" s="279">
        <v>250000000</v>
      </c>
      <c r="K36" s="216" t="s">
        <v>358</v>
      </c>
      <c r="L36" s="217">
        <v>0.0116</v>
      </c>
      <c r="M36" s="552">
        <v>0.022495599999999998</v>
      </c>
      <c r="N36" s="553" t="s">
        <v>526</v>
      </c>
      <c r="O36" s="554">
        <v>41015</v>
      </c>
      <c r="P36" s="566">
        <v>1386715.0684931504</v>
      </c>
      <c r="Q36" s="174">
        <v>41821</v>
      </c>
      <c r="R36" s="85">
        <v>56523</v>
      </c>
      <c r="S36" s="175" t="s">
        <v>412</v>
      </c>
    </row>
    <row r="37" spans="2:19" ht="12.75" thickBot="1">
      <c r="B37" s="557"/>
      <c r="C37" s="558"/>
      <c r="D37" s="558"/>
      <c r="E37" s="488"/>
      <c r="F37" s="558"/>
      <c r="G37" s="559"/>
      <c r="H37" s="558"/>
      <c r="I37" s="488"/>
      <c r="J37" s="560"/>
      <c r="K37" s="488"/>
      <c r="L37" s="558"/>
      <c r="M37" s="488"/>
      <c r="N37" s="558"/>
      <c r="O37" s="488"/>
      <c r="P37" s="564"/>
      <c r="Q37" s="488"/>
      <c r="R37" s="558"/>
      <c r="S37" s="562"/>
    </row>
    <row r="38" spans="2:19" ht="12">
      <c r="B38" s="527" t="s">
        <v>514</v>
      </c>
      <c r="C38" s="4"/>
      <c r="D38" s="4"/>
      <c r="E38" s="4"/>
      <c r="F38" s="4"/>
      <c r="G38" s="310"/>
      <c r="H38" s="128"/>
      <c r="I38" s="51"/>
      <c r="J38" s="307"/>
      <c r="K38" s="51"/>
      <c r="L38" s="51"/>
      <c r="M38" s="51"/>
      <c r="N38" s="86"/>
      <c r="O38" s="86"/>
      <c r="P38" s="87"/>
      <c r="Q38" s="88"/>
      <c r="R38" s="4"/>
      <c r="S38" s="5"/>
    </row>
    <row r="41" spans="2:19" ht="12">
      <c r="B41" s="487" t="s">
        <v>105</v>
      </c>
      <c r="C41" s="158">
        <v>40807</v>
      </c>
      <c r="D41" s="158"/>
      <c r="E41" s="4"/>
      <c r="F41" s="156"/>
      <c r="G41" s="310"/>
      <c r="H41" s="4"/>
      <c r="I41" s="688" t="s">
        <v>278</v>
      </c>
      <c r="J41" s="688"/>
      <c r="K41" s="4"/>
      <c r="L41" s="4"/>
      <c r="M41" s="4"/>
      <c r="N41" s="4"/>
      <c r="O41" s="4"/>
      <c r="P41" s="4"/>
      <c r="Q41" s="4"/>
      <c r="R41" s="4"/>
      <c r="S41" s="4"/>
    </row>
    <row r="42" spans="2:19" ht="10.5" customHeight="1" thickBot="1">
      <c r="B42" s="542"/>
      <c r="C42" s="542"/>
      <c r="D42" s="542"/>
      <c r="E42" s="542"/>
      <c r="F42" s="156"/>
      <c r="G42" s="543"/>
      <c r="H42" s="542"/>
      <c r="I42" s="542"/>
      <c r="J42" s="544"/>
      <c r="K42" s="542"/>
      <c r="L42" s="542"/>
      <c r="M42" s="542"/>
      <c r="N42" s="542"/>
      <c r="O42" s="542"/>
      <c r="P42" s="542"/>
      <c r="Q42" s="542"/>
      <c r="R42" s="542"/>
      <c r="S42" s="542"/>
    </row>
    <row r="43" spans="2:19" ht="54" customHeight="1" thickBot="1">
      <c r="B43" s="337" t="s">
        <v>279</v>
      </c>
      <c r="C43" s="495" t="s">
        <v>106</v>
      </c>
      <c r="D43" s="337" t="s">
        <v>428</v>
      </c>
      <c r="E43" s="337" t="s">
        <v>429</v>
      </c>
      <c r="F43" s="495" t="s">
        <v>107</v>
      </c>
      <c r="G43" s="545" t="s">
        <v>108</v>
      </c>
      <c r="H43" s="495" t="s">
        <v>109</v>
      </c>
      <c r="I43" s="495" t="s">
        <v>110</v>
      </c>
      <c r="J43" s="496" t="s">
        <v>111</v>
      </c>
      <c r="K43" s="495" t="s">
        <v>112</v>
      </c>
      <c r="L43" s="495" t="s">
        <v>113</v>
      </c>
      <c r="M43" s="495" t="s">
        <v>114</v>
      </c>
      <c r="N43" s="495" t="s">
        <v>115</v>
      </c>
      <c r="O43" s="495" t="s">
        <v>116</v>
      </c>
      <c r="P43" s="495" t="s">
        <v>117</v>
      </c>
      <c r="Q43" s="495" t="s">
        <v>118</v>
      </c>
      <c r="R43" s="495" t="s">
        <v>119</v>
      </c>
      <c r="S43" s="495" t="s">
        <v>153</v>
      </c>
    </row>
    <row r="44" spans="2:19" ht="12">
      <c r="B44" s="159"/>
      <c r="C44" s="47"/>
      <c r="D44" s="47"/>
      <c r="E44" s="160"/>
      <c r="F44" s="47"/>
      <c r="G44" s="311"/>
      <c r="H44" s="161"/>
      <c r="I44" s="162"/>
      <c r="J44" s="278"/>
      <c r="K44" s="164"/>
      <c r="L44" s="165"/>
      <c r="M44" s="166"/>
      <c r="N44" s="167"/>
      <c r="O44" s="166"/>
      <c r="P44" s="168"/>
      <c r="Q44" s="169"/>
      <c r="R44" s="170"/>
      <c r="S44" s="171"/>
    </row>
    <row r="45" spans="2:19" ht="12">
      <c r="B45" s="549" t="s">
        <v>120</v>
      </c>
      <c r="C45" s="48" t="s">
        <v>418</v>
      </c>
      <c r="D45" s="48" t="s">
        <v>426</v>
      </c>
      <c r="E45" s="51" t="s">
        <v>426</v>
      </c>
      <c r="F45" s="48" t="s">
        <v>354</v>
      </c>
      <c r="G45" s="309">
        <v>1.5794</v>
      </c>
      <c r="H45" s="183">
        <v>500000000</v>
      </c>
      <c r="I45" s="550">
        <v>0</v>
      </c>
      <c r="J45" s="279">
        <v>500000000</v>
      </c>
      <c r="K45" s="216" t="s">
        <v>357</v>
      </c>
      <c r="L45" s="217">
        <v>0.0013</v>
      </c>
      <c r="M45" s="552">
        <v>0.003785</v>
      </c>
      <c r="N45" s="552" t="s">
        <v>574</v>
      </c>
      <c r="O45" s="554">
        <v>40983</v>
      </c>
      <c r="P45" s="220">
        <v>152451.388889</v>
      </c>
      <c r="Q45" s="174" t="s">
        <v>409</v>
      </c>
      <c r="R45" s="85">
        <v>41091</v>
      </c>
      <c r="S45" s="175" t="s">
        <v>416</v>
      </c>
    </row>
    <row r="46" spans="2:19" ht="12">
      <c r="B46" s="549" t="s">
        <v>121</v>
      </c>
      <c r="C46" s="48" t="s">
        <v>419</v>
      </c>
      <c r="D46" s="48" t="s">
        <v>353</v>
      </c>
      <c r="E46" s="51" t="s">
        <v>353</v>
      </c>
      <c r="F46" s="48" t="s">
        <v>354</v>
      </c>
      <c r="G46" s="309">
        <v>1.57675</v>
      </c>
      <c r="H46" s="183">
        <v>2000000000</v>
      </c>
      <c r="I46" s="550">
        <v>0</v>
      </c>
      <c r="J46" s="279">
        <v>2000000000</v>
      </c>
      <c r="K46" s="216" t="s">
        <v>359</v>
      </c>
      <c r="L46" s="217">
        <v>0.0155</v>
      </c>
      <c r="M46" s="552">
        <v>0.02117</v>
      </c>
      <c r="N46" s="553" t="s">
        <v>526</v>
      </c>
      <c r="O46" s="554">
        <v>41015</v>
      </c>
      <c r="P46" s="567">
        <v>10585000</v>
      </c>
      <c r="Q46" s="174">
        <v>42005</v>
      </c>
      <c r="R46" s="85">
        <v>56523</v>
      </c>
      <c r="S46" s="175" t="s">
        <v>412</v>
      </c>
    </row>
    <row r="47" spans="2:19" ht="12">
      <c r="B47" s="549" t="s">
        <v>122</v>
      </c>
      <c r="C47" s="48" t="s">
        <v>420</v>
      </c>
      <c r="D47" s="48" t="s">
        <v>353</v>
      </c>
      <c r="E47" s="51" t="s">
        <v>353</v>
      </c>
      <c r="F47" s="48" t="s">
        <v>356</v>
      </c>
      <c r="G47" s="309">
        <v>0.8727</v>
      </c>
      <c r="H47" s="183">
        <v>200000000</v>
      </c>
      <c r="I47" s="550">
        <v>0</v>
      </c>
      <c r="J47" s="279">
        <v>200000000</v>
      </c>
      <c r="K47" s="216" t="s">
        <v>360</v>
      </c>
      <c r="L47" s="217">
        <v>0.014</v>
      </c>
      <c r="M47" s="552">
        <v>0.02631</v>
      </c>
      <c r="N47" s="553" t="s">
        <v>526</v>
      </c>
      <c r="O47" s="554">
        <v>41015</v>
      </c>
      <c r="P47" s="567">
        <v>1315499.9999999998</v>
      </c>
      <c r="Q47" s="174">
        <v>42005</v>
      </c>
      <c r="R47" s="85">
        <v>56523</v>
      </c>
      <c r="S47" s="175" t="s">
        <v>412</v>
      </c>
    </row>
    <row r="48" spans="2:19" ht="12">
      <c r="B48" s="549" t="s">
        <v>123</v>
      </c>
      <c r="C48" s="48" t="s">
        <v>421</v>
      </c>
      <c r="D48" s="48" t="s">
        <v>353</v>
      </c>
      <c r="E48" s="51" t="s">
        <v>353</v>
      </c>
      <c r="F48" s="48" t="s">
        <v>355</v>
      </c>
      <c r="G48" s="309" t="s">
        <v>361</v>
      </c>
      <c r="H48" s="183">
        <v>165000000</v>
      </c>
      <c r="I48" s="550">
        <v>0</v>
      </c>
      <c r="J48" s="279">
        <v>165000000</v>
      </c>
      <c r="K48" s="216" t="s">
        <v>358</v>
      </c>
      <c r="L48" s="217">
        <v>0.0165</v>
      </c>
      <c r="M48" s="552">
        <v>0.0273956</v>
      </c>
      <c r="N48" s="553" t="s">
        <v>526</v>
      </c>
      <c r="O48" s="554">
        <v>41015</v>
      </c>
      <c r="P48" s="567">
        <v>1114588.1095890412</v>
      </c>
      <c r="Q48" s="174">
        <v>42644</v>
      </c>
      <c r="R48" s="85">
        <v>56523</v>
      </c>
      <c r="S48" s="175" t="s">
        <v>412</v>
      </c>
    </row>
    <row r="49" spans="2:19" ht="12">
      <c r="B49" s="549" t="s">
        <v>124</v>
      </c>
      <c r="C49" s="48" t="s">
        <v>422</v>
      </c>
      <c r="D49" s="48" t="s">
        <v>353</v>
      </c>
      <c r="E49" s="51" t="s">
        <v>353</v>
      </c>
      <c r="F49" s="48" t="s">
        <v>354</v>
      </c>
      <c r="G49" s="309">
        <v>1.58</v>
      </c>
      <c r="H49" s="183">
        <v>500000000</v>
      </c>
      <c r="I49" s="550">
        <v>0</v>
      </c>
      <c r="J49" s="279">
        <v>500000000</v>
      </c>
      <c r="K49" s="216" t="s">
        <v>359</v>
      </c>
      <c r="L49" s="217">
        <v>0.0175</v>
      </c>
      <c r="M49" s="552">
        <v>0.023170000000000003</v>
      </c>
      <c r="N49" s="553" t="s">
        <v>526</v>
      </c>
      <c r="O49" s="554">
        <v>41015</v>
      </c>
      <c r="P49" s="567">
        <v>2896250</v>
      </c>
      <c r="Q49" s="174">
        <v>43466</v>
      </c>
      <c r="R49" s="85">
        <v>56523</v>
      </c>
      <c r="S49" s="175" t="s">
        <v>412</v>
      </c>
    </row>
    <row r="50" spans="2:19" ht="12">
      <c r="B50" s="549" t="s">
        <v>130</v>
      </c>
      <c r="C50" s="48" t="s">
        <v>423</v>
      </c>
      <c r="D50" s="48" t="s">
        <v>353</v>
      </c>
      <c r="E50" s="51" t="s">
        <v>353</v>
      </c>
      <c r="F50" s="48" t="s">
        <v>354</v>
      </c>
      <c r="G50" s="309">
        <v>1.58</v>
      </c>
      <c r="H50" s="183">
        <v>250000000</v>
      </c>
      <c r="I50" s="550">
        <v>0</v>
      </c>
      <c r="J50" s="279">
        <v>250000000</v>
      </c>
      <c r="K50" s="216" t="s">
        <v>359</v>
      </c>
      <c r="L50" s="217">
        <v>0.0175</v>
      </c>
      <c r="M50" s="552">
        <v>0.023170000000000003</v>
      </c>
      <c r="N50" s="553" t="s">
        <v>526</v>
      </c>
      <c r="O50" s="554">
        <v>41015</v>
      </c>
      <c r="P50" s="567">
        <v>1448125</v>
      </c>
      <c r="Q50" s="174">
        <v>43466</v>
      </c>
      <c r="R50" s="85">
        <v>56523</v>
      </c>
      <c r="S50" s="175" t="s">
        <v>412</v>
      </c>
    </row>
    <row r="51" spans="2:19" ht="12.75" thickBot="1">
      <c r="B51" s="557"/>
      <c r="C51" s="558"/>
      <c r="D51" s="558"/>
      <c r="E51" s="488"/>
      <c r="F51" s="558"/>
      <c r="G51" s="559"/>
      <c r="H51" s="558"/>
      <c r="I51" s="488"/>
      <c r="J51" s="560"/>
      <c r="K51" s="488"/>
      <c r="L51" s="558"/>
      <c r="M51" s="488"/>
      <c r="N51" s="558"/>
      <c r="O51" s="488"/>
      <c r="P51" s="564"/>
      <c r="Q51" s="488"/>
      <c r="R51" s="558"/>
      <c r="S51" s="562"/>
    </row>
    <row r="52" spans="2:19" ht="12">
      <c r="B52" s="527" t="s">
        <v>514</v>
      </c>
      <c r="C52" s="4"/>
      <c r="D52" s="4"/>
      <c r="E52" s="4"/>
      <c r="F52" s="4"/>
      <c r="G52" s="310"/>
      <c r="H52" s="128"/>
      <c r="I52" s="51"/>
      <c r="J52" s="307"/>
      <c r="K52" s="51"/>
      <c r="L52" s="51"/>
      <c r="M52" s="51"/>
      <c r="N52" s="86"/>
      <c r="O52" s="86"/>
      <c r="P52" s="87"/>
      <c r="Q52" s="88"/>
      <c r="R52" s="4"/>
      <c r="S52" s="5"/>
    </row>
    <row r="55" spans="2:19" ht="12">
      <c r="B55" s="487" t="s">
        <v>105</v>
      </c>
      <c r="C55" s="158">
        <v>40933</v>
      </c>
      <c r="D55" s="158"/>
      <c r="E55" s="4"/>
      <c r="F55" s="156"/>
      <c r="G55" s="310"/>
      <c r="H55" s="4"/>
      <c r="I55" s="688" t="s">
        <v>527</v>
      </c>
      <c r="J55" s="688"/>
      <c r="K55" s="4"/>
      <c r="L55" s="4"/>
      <c r="M55" s="4"/>
      <c r="N55" s="4"/>
      <c r="O55" s="4"/>
      <c r="P55" s="4"/>
      <c r="Q55" s="4"/>
      <c r="R55" s="4"/>
      <c r="S55" s="4"/>
    </row>
    <row r="56" spans="2:19" ht="12.75" thickBot="1">
      <c r="B56" s="542"/>
      <c r="C56" s="542"/>
      <c r="D56" s="542"/>
      <c r="E56" s="542"/>
      <c r="F56" s="156"/>
      <c r="G56" s="543"/>
      <c r="H56" s="542"/>
      <c r="I56" s="542"/>
      <c r="J56" s="544"/>
      <c r="K56" s="542"/>
      <c r="L56" s="542"/>
      <c r="M56" s="542"/>
      <c r="N56" s="542"/>
      <c r="O56" s="542"/>
      <c r="P56" s="542"/>
      <c r="Q56" s="542"/>
      <c r="R56" s="542"/>
      <c r="S56" s="542"/>
    </row>
    <row r="57" spans="2:19" ht="36.75" customHeight="1" thickBot="1">
      <c r="B57" s="337" t="s">
        <v>528</v>
      </c>
      <c r="C57" s="495" t="s">
        <v>106</v>
      </c>
      <c r="D57" s="337" t="s">
        <v>428</v>
      </c>
      <c r="E57" s="337" t="s">
        <v>429</v>
      </c>
      <c r="F57" s="495" t="s">
        <v>107</v>
      </c>
      <c r="G57" s="545" t="s">
        <v>108</v>
      </c>
      <c r="H57" s="495" t="s">
        <v>109</v>
      </c>
      <c r="I57" s="495" t="s">
        <v>110</v>
      </c>
      <c r="J57" s="496" t="s">
        <v>111</v>
      </c>
      <c r="K57" s="495" t="s">
        <v>112</v>
      </c>
      <c r="L57" s="495" t="s">
        <v>113</v>
      </c>
      <c r="M57" s="495" t="s">
        <v>114</v>
      </c>
      <c r="N57" s="495" t="s">
        <v>115</v>
      </c>
      <c r="O57" s="495" t="s">
        <v>116</v>
      </c>
      <c r="P57" s="495" t="s">
        <v>117</v>
      </c>
      <c r="Q57" s="495" t="s">
        <v>118</v>
      </c>
      <c r="R57" s="495" t="s">
        <v>119</v>
      </c>
      <c r="S57" s="495" t="s">
        <v>153</v>
      </c>
    </row>
    <row r="58" spans="2:19" ht="12">
      <c r="B58" s="159"/>
      <c r="C58" s="47"/>
      <c r="D58" s="47"/>
      <c r="E58" s="160"/>
      <c r="F58" s="47"/>
      <c r="G58" s="311"/>
      <c r="H58" s="161"/>
      <c r="I58" s="162"/>
      <c r="J58" s="278"/>
      <c r="K58" s="164"/>
      <c r="L58" s="165"/>
      <c r="M58" s="166"/>
      <c r="N58" s="167"/>
      <c r="O58" s="166"/>
      <c r="P58" s="168"/>
      <c r="Q58" s="169"/>
      <c r="R58" s="170"/>
      <c r="S58" s="171"/>
    </row>
    <row r="59" spans="2:19" ht="12">
      <c r="B59" s="549" t="s">
        <v>120</v>
      </c>
      <c r="C59" s="48" t="s">
        <v>529</v>
      </c>
      <c r="D59" s="48" t="s">
        <v>426</v>
      </c>
      <c r="E59" s="51" t="s">
        <v>426</v>
      </c>
      <c r="F59" s="48" t="s">
        <v>354</v>
      </c>
      <c r="G59" s="309">
        <v>1.54</v>
      </c>
      <c r="H59" s="183">
        <v>500000000</v>
      </c>
      <c r="I59" s="550">
        <v>0</v>
      </c>
      <c r="J59" s="279">
        <v>500000000</v>
      </c>
      <c r="K59" s="216" t="s">
        <v>357</v>
      </c>
      <c r="L59" s="217">
        <v>0.002</v>
      </c>
      <c r="M59" s="552">
        <v>0.004485</v>
      </c>
      <c r="N59" s="552" t="s">
        <v>574</v>
      </c>
      <c r="O59" s="554">
        <v>40983</v>
      </c>
      <c r="P59" s="220">
        <v>180645.833333</v>
      </c>
      <c r="Q59" s="174" t="s">
        <v>409</v>
      </c>
      <c r="R59" s="85">
        <v>41275</v>
      </c>
      <c r="S59" s="175" t="s">
        <v>416</v>
      </c>
    </row>
    <row r="60" spans="2:19" ht="12">
      <c r="B60" s="549" t="s">
        <v>121</v>
      </c>
      <c r="C60" s="48" t="s">
        <v>530</v>
      </c>
      <c r="D60" s="48" t="s">
        <v>353</v>
      </c>
      <c r="E60" s="51" t="s">
        <v>353</v>
      </c>
      <c r="F60" s="48" t="s">
        <v>354</v>
      </c>
      <c r="G60" s="309">
        <v>1.54</v>
      </c>
      <c r="H60" s="183">
        <v>500000000</v>
      </c>
      <c r="I60" s="550">
        <v>0</v>
      </c>
      <c r="J60" s="279">
        <v>500000000</v>
      </c>
      <c r="K60" s="216" t="s">
        <v>359</v>
      </c>
      <c r="L60" s="217">
        <v>0.0165</v>
      </c>
      <c r="M60" s="552">
        <v>0.0216453</v>
      </c>
      <c r="N60" s="501" t="s">
        <v>531</v>
      </c>
      <c r="O60" s="594">
        <v>41015</v>
      </c>
      <c r="P60" s="567">
        <v>2465159.166666667</v>
      </c>
      <c r="Q60" s="174">
        <v>42095</v>
      </c>
      <c r="R60" s="85">
        <v>56523</v>
      </c>
      <c r="S60" s="175" t="s">
        <v>412</v>
      </c>
    </row>
    <row r="61" spans="2:19" ht="12">
      <c r="B61" s="549" t="s">
        <v>122</v>
      </c>
      <c r="C61" s="48" t="s">
        <v>532</v>
      </c>
      <c r="D61" s="48" t="s">
        <v>353</v>
      </c>
      <c r="E61" s="51" t="s">
        <v>353</v>
      </c>
      <c r="F61" s="48" t="s">
        <v>356</v>
      </c>
      <c r="G61" s="309">
        <v>0.83</v>
      </c>
      <c r="H61" s="183">
        <v>1200000000</v>
      </c>
      <c r="I61" s="550">
        <v>0</v>
      </c>
      <c r="J61" s="279">
        <v>1200000000</v>
      </c>
      <c r="K61" s="216" t="s">
        <v>360</v>
      </c>
      <c r="L61" s="217">
        <v>0.0155</v>
      </c>
      <c r="M61" s="552">
        <v>0.02658</v>
      </c>
      <c r="N61" s="501" t="s">
        <v>531</v>
      </c>
      <c r="O61" s="594">
        <v>41015</v>
      </c>
      <c r="P61" s="567">
        <v>7265200</v>
      </c>
      <c r="Q61" s="174">
        <v>42095</v>
      </c>
      <c r="R61" s="85">
        <v>56523</v>
      </c>
      <c r="S61" s="175" t="s">
        <v>412</v>
      </c>
    </row>
    <row r="62" spans="2:19" ht="12">
      <c r="B62" s="549" t="s">
        <v>123</v>
      </c>
      <c r="C62" s="48" t="s">
        <v>533</v>
      </c>
      <c r="D62" s="48" t="s">
        <v>353</v>
      </c>
      <c r="E62" s="51" t="s">
        <v>353</v>
      </c>
      <c r="F62" s="48" t="s">
        <v>355</v>
      </c>
      <c r="G62" s="309" t="s">
        <v>361</v>
      </c>
      <c r="H62" s="183">
        <v>175000000</v>
      </c>
      <c r="I62" s="550">
        <v>0</v>
      </c>
      <c r="J62" s="279">
        <v>175000000</v>
      </c>
      <c r="K62" s="216" t="s">
        <v>358</v>
      </c>
      <c r="L62" s="217">
        <v>0.0175</v>
      </c>
      <c r="M62" s="552">
        <v>0.0277689</v>
      </c>
      <c r="N62" s="501" t="s">
        <v>531</v>
      </c>
      <c r="O62" s="594">
        <v>41015</v>
      </c>
      <c r="P62" s="567">
        <v>1091736.205479452</v>
      </c>
      <c r="Q62" s="174">
        <v>42095</v>
      </c>
      <c r="R62" s="85">
        <v>56523</v>
      </c>
      <c r="S62" s="175" t="s">
        <v>412</v>
      </c>
    </row>
    <row r="63" spans="2:19" ht="12">
      <c r="B63" s="549" t="s">
        <v>124</v>
      </c>
      <c r="C63" s="48" t="s">
        <v>534</v>
      </c>
      <c r="D63" s="48" t="s">
        <v>353</v>
      </c>
      <c r="E63" s="51" t="s">
        <v>353</v>
      </c>
      <c r="F63" s="48" t="s">
        <v>535</v>
      </c>
      <c r="G63" s="309">
        <v>118</v>
      </c>
      <c r="H63" s="183">
        <v>20000000000</v>
      </c>
      <c r="I63" s="550">
        <v>0</v>
      </c>
      <c r="J63" s="279">
        <v>20000000000</v>
      </c>
      <c r="K63" s="216" t="s">
        <v>536</v>
      </c>
      <c r="L63" s="217">
        <v>0.0125</v>
      </c>
      <c r="M63" s="552">
        <v>0.01453457</v>
      </c>
      <c r="N63" s="501" t="s">
        <v>531</v>
      </c>
      <c r="O63" s="594">
        <v>41015</v>
      </c>
      <c r="P63" s="567">
        <v>65352633.33333333</v>
      </c>
      <c r="Q63" s="174">
        <v>42095</v>
      </c>
      <c r="R63" s="85">
        <v>56523</v>
      </c>
      <c r="S63" s="175" t="s">
        <v>412</v>
      </c>
    </row>
    <row r="64" spans="2:19" ht="12">
      <c r="B64" s="549" t="s">
        <v>130</v>
      </c>
      <c r="C64" s="48" t="s">
        <v>537</v>
      </c>
      <c r="D64" s="48" t="s">
        <v>353</v>
      </c>
      <c r="E64" s="51" t="s">
        <v>353</v>
      </c>
      <c r="F64" s="48" t="s">
        <v>355</v>
      </c>
      <c r="G64" s="309" t="s">
        <v>361</v>
      </c>
      <c r="H64" s="183">
        <v>215000000</v>
      </c>
      <c r="I64" s="550">
        <v>0</v>
      </c>
      <c r="J64" s="279">
        <v>215000000</v>
      </c>
      <c r="K64" s="216" t="s">
        <v>358</v>
      </c>
      <c r="L64" s="217">
        <v>0.0185</v>
      </c>
      <c r="M64" s="552">
        <v>0.0287689</v>
      </c>
      <c r="N64" s="501" t="s">
        <v>531</v>
      </c>
      <c r="O64" s="594">
        <v>41015</v>
      </c>
      <c r="P64" s="567">
        <v>1389577.279452055</v>
      </c>
      <c r="Q64" s="174">
        <v>42917</v>
      </c>
      <c r="R64" s="85">
        <v>56523</v>
      </c>
      <c r="S64" s="175" t="s">
        <v>412</v>
      </c>
    </row>
    <row r="65" spans="2:19" ht="12">
      <c r="B65" s="549" t="s">
        <v>127</v>
      </c>
      <c r="C65" s="48" t="s">
        <v>538</v>
      </c>
      <c r="D65" s="48" t="s">
        <v>409</v>
      </c>
      <c r="E65" s="51" t="s">
        <v>409</v>
      </c>
      <c r="F65" s="48" t="s">
        <v>355</v>
      </c>
      <c r="G65" s="309" t="s">
        <v>361</v>
      </c>
      <c r="H65" s="183">
        <v>610000000</v>
      </c>
      <c r="I65" s="550">
        <v>0</v>
      </c>
      <c r="J65" s="279">
        <v>610000000</v>
      </c>
      <c r="K65" s="216" t="s">
        <v>358</v>
      </c>
      <c r="L65" s="217">
        <v>0.009</v>
      </c>
      <c r="M65" s="595">
        <v>0.0192689</v>
      </c>
      <c r="N65" s="501" t="s">
        <v>531</v>
      </c>
      <c r="O65" s="594">
        <v>41015</v>
      </c>
      <c r="P65" s="567">
        <v>2640631.17260274</v>
      </c>
      <c r="Q65" s="174" t="s">
        <v>409</v>
      </c>
      <c r="R65" s="85">
        <v>56523</v>
      </c>
      <c r="S65" s="175" t="s">
        <v>411</v>
      </c>
    </row>
    <row r="66" spans="2:19" ht="12.75" thickBot="1">
      <c r="B66" s="557"/>
      <c r="C66" s="558"/>
      <c r="D66" s="558"/>
      <c r="E66" s="488"/>
      <c r="F66" s="558"/>
      <c r="G66" s="559"/>
      <c r="H66" s="558"/>
      <c r="I66" s="488"/>
      <c r="J66" s="560"/>
      <c r="K66" s="488"/>
      <c r="L66" s="558"/>
      <c r="M66" s="488"/>
      <c r="N66" s="558"/>
      <c r="O66" s="488"/>
      <c r="P66" s="564"/>
      <c r="Q66" s="488"/>
      <c r="R66" s="558"/>
      <c r="S66" s="562"/>
    </row>
    <row r="67" spans="2:19" ht="12">
      <c r="B67" s="527" t="s">
        <v>514</v>
      </c>
      <c r="C67" s="4"/>
      <c r="D67" s="4"/>
      <c r="E67" s="4"/>
      <c r="F67" s="4"/>
      <c r="G67" s="310"/>
      <c r="H67" s="128"/>
      <c r="I67" s="51"/>
      <c r="J67" s="307"/>
      <c r="K67" s="51"/>
      <c r="L67" s="51"/>
      <c r="M67" s="51"/>
      <c r="N67" s="86"/>
      <c r="O67" s="86"/>
      <c r="P67" s="87"/>
      <c r="Q67" s="88"/>
      <c r="R67" s="4"/>
      <c r="S67" s="5"/>
    </row>
  </sheetData>
  <sheetProtection/>
  <mergeCells count="5">
    <mergeCell ref="I4:J4"/>
    <mergeCell ref="I18:J18"/>
    <mergeCell ref="I32:J32"/>
    <mergeCell ref="I41:J41"/>
    <mergeCell ref="I55:J5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oddHeader>&amp;CHolmes Master Trust Investor Report - February 2012</oddHeader>
    <oddFooter>&amp;CPage 7</oddFooter>
  </headerFooter>
</worksheet>
</file>

<file path=xl/worksheets/sheet8.xml><?xml version="1.0" encoding="utf-8"?>
<worksheet xmlns="http://schemas.openxmlformats.org/spreadsheetml/2006/main" xmlns:r="http://schemas.openxmlformats.org/officeDocument/2006/relationships">
  <dimension ref="B2:G43"/>
  <sheetViews>
    <sheetView view="pageLayout" workbookViewId="0" topLeftCell="A1">
      <selection activeCell="C48" sqref="C48"/>
    </sheetView>
  </sheetViews>
  <sheetFormatPr defaultColWidth="9.140625" defaultRowHeight="12"/>
  <cols>
    <col min="1" max="1" width="8.57421875" style="0" customWidth="1"/>
    <col min="2" max="2" width="50.140625" style="0" customWidth="1"/>
    <col min="3" max="3" width="20.28125" style="0" customWidth="1"/>
    <col min="4" max="4" width="9.140625" style="0" customWidth="1"/>
    <col min="5" max="5" width="12.7109375" style="0" bestFit="1" customWidth="1"/>
    <col min="6" max="6" width="16.7109375" style="0" customWidth="1"/>
    <col min="7" max="7" width="17.140625" style="0" customWidth="1"/>
    <col min="8" max="8" width="46.28125" style="0" bestFit="1" customWidth="1"/>
    <col min="9" max="9" width="16.7109375" style="0" customWidth="1"/>
    <col min="10" max="10" width="9.140625" style="0" customWidth="1"/>
    <col min="11" max="11" width="12.28125" style="0" bestFit="1" customWidth="1"/>
  </cols>
  <sheetData>
    <row r="1" ht="12.75" thickBot="1"/>
    <row r="2" spans="2:7" ht="12">
      <c r="B2" s="123" t="s">
        <v>318</v>
      </c>
      <c r="C2" s="123" t="s">
        <v>20</v>
      </c>
      <c r="D2" s="259" t="s">
        <v>131</v>
      </c>
      <c r="E2" s="240" t="s">
        <v>132</v>
      </c>
      <c r="F2" s="123" t="s">
        <v>133</v>
      </c>
      <c r="G2" s="123" t="s">
        <v>319</v>
      </c>
    </row>
    <row r="3" spans="2:7" ht="12.75" thickBot="1">
      <c r="B3" s="124"/>
      <c r="C3" s="124" t="s">
        <v>16</v>
      </c>
      <c r="D3" s="124"/>
      <c r="E3" s="241" t="s">
        <v>134</v>
      </c>
      <c r="F3" s="260" t="s">
        <v>135</v>
      </c>
      <c r="G3" s="124"/>
    </row>
    <row r="4" spans="2:7" ht="12">
      <c r="B4" s="89"/>
      <c r="C4" s="255"/>
      <c r="D4" s="255"/>
      <c r="E4" s="255"/>
      <c r="F4" s="90"/>
      <c r="G4" s="255"/>
    </row>
    <row r="5" spans="2:7" ht="12">
      <c r="B5" s="64" t="s">
        <v>320</v>
      </c>
      <c r="C5" s="456">
        <v>9508438787.02533</v>
      </c>
      <c r="D5" s="77">
        <v>0.8513668712650808</v>
      </c>
      <c r="E5" s="77">
        <v>0.14863312873491913</v>
      </c>
      <c r="F5" s="77">
        <v>0.19474521385448743</v>
      </c>
      <c r="G5" s="77">
        <v>0.083</v>
      </c>
    </row>
    <row r="6" spans="2:7" ht="12.75" thickBot="1">
      <c r="B6" s="64" t="s">
        <v>136</v>
      </c>
      <c r="C6" s="456">
        <v>1660000000</v>
      </c>
      <c r="D6" s="77">
        <v>0.14863312873491913</v>
      </c>
      <c r="E6" s="77">
        <v>0</v>
      </c>
      <c r="F6" s="77">
        <v>0</v>
      </c>
      <c r="G6" s="77">
        <v>0</v>
      </c>
    </row>
    <row r="7" spans="2:7" ht="12">
      <c r="B7" s="64"/>
      <c r="C7" s="261">
        <v>11168438787.02533</v>
      </c>
      <c r="D7" s="91">
        <v>1</v>
      </c>
      <c r="E7" s="77"/>
      <c r="F7" s="262"/>
      <c r="G7" s="263"/>
    </row>
    <row r="8" spans="2:7" ht="12.75" thickBot="1">
      <c r="B8" s="64"/>
      <c r="C8" s="92"/>
      <c r="D8" s="77"/>
      <c r="E8" s="77"/>
      <c r="F8" s="262"/>
      <c r="G8" s="263"/>
    </row>
    <row r="9" spans="2:7" ht="12">
      <c r="B9" s="63"/>
      <c r="C9" s="93"/>
      <c r="D9" s="91"/>
      <c r="E9" s="91"/>
      <c r="F9" s="264"/>
      <c r="G9" s="265"/>
    </row>
    <row r="10" spans="2:7" ht="12">
      <c r="B10" s="64" t="s">
        <v>321</v>
      </c>
      <c r="C10" s="92">
        <v>515000000</v>
      </c>
      <c r="D10" s="77">
        <v>0.04611208511956829</v>
      </c>
      <c r="E10" s="77"/>
      <c r="F10" s="262"/>
      <c r="G10" s="263"/>
    </row>
    <row r="11" spans="2:7" ht="12.75" thickBot="1">
      <c r="B11" s="66"/>
      <c r="C11" s="94"/>
      <c r="D11" s="94"/>
      <c r="E11" s="95"/>
      <c r="F11" s="266"/>
      <c r="G11" s="95"/>
    </row>
    <row r="12" spans="2:7" ht="12.75" customHeight="1">
      <c r="B12" s="54"/>
      <c r="C12" s="96"/>
      <c r="D12" s="96"/>
      <c r="E12" s="78"/>
      <c r="F12" s="97"/>
      <c r="G12" s="78"/>
    </row>
    <row r="13" spans="2:7" ht="12.75" thickBot="1">
      <c r="B13" s="97"/>
      <c r="C13" s="97"/>
      <c r="D13" s="96"/>
      <c r="E13" s="78"/>
      <c r="F13" s="97"/>
      <c r="G13" s="78"/>
    </row>
    <row r="14" spans="2:7" ht="12">
      <c r="B14" s="63" t="s">
        <v>137</v>
      </c>
      <c r="C14" s="472">
        <v>0</v>
      </c>
      <c r="D14" s="51"/>
      <c r="E14" s="51"/>
      <c r="F14" s="51"/>
      <c r="G14" s="51"/>
    </row>
    <row r="15" spans="2:7" ht="12">
      <c r="B15" s="64" t="s">
        <v>138</v>
      </c>
      <c r="C15" s="473">
        <v>0</v>
      </c>
      <c r="D15" s="96"/>
      <c r="E15" s="98"/>
      <c r="F15" s="51"/>
      <c r="G15" s="51"/>
    </row>
    <row r="16" spans="2:7" ht="12">
      <c r="B16" s="64" t="s">
        <v>139</v>
      </c>
      <c r="C16" s="473">
        <v>0</v>
      </c>
      <c r="D16" s="96"/>
      <c r="E16" s="87"/>
      <c r="F16" s="4"/>
      <c r="G16" s="4"/>
    </row>
    <row r="17" spans="2:7" ht="12">
      <c r="B17" s="64" t="s">
        <v>140</v>
      </c>
      <c r="C17" s="473">
        <v>0</v>
      </c>
      <c r="D17" s="96"/>
      <c r="E17" s="4"/>
      <c r="F17" s="4"/>
      <c r="G17" s="4"/>
    </row>
    <row r="18" spans="2:7" ht="12">
      <c r="B18" s="64" t="s">
        <v>141</v>
      </c>
      <c r="C18" s="473">
        <v>0</v>
      </c>
      <c r="D18" s="96"/>
      <c r="E18" s="98"/>
      <c r="F18" s="51"/>
      <c r="G18" s="51"/>
    </row>
    <row r="19" spans="2:7" ht="12.75" thickBot="1">
      <c r="B19" s="99" t="s">
        <v>142</v>
      </c>
      <c r="C19" s="474">
        <v>0</v>
      </c>
      <c r="D19" s="96"/>
      <c r="E19" s="98"/>
      <c r="F19" s="51"/>
      <c r="G19" s="51"/>
    </row>
    <row r="20" spans="2:7" ht="12">
      <c r="B20" s="13"/>
      <c r="C20" s="13"/>
      <c r="D20" s="100"/>
      <c r="E20" s="101"/>
      <c r="F20" s="51"/>
      <c r="G20" s="51"/>
    </row>
    <row r="21" spans="2:7" ht="12.75" thickBot="1">
      <c r="B21" s="97"/>
      <c r="C21" s="97"/>
      <c r="D21" s="96"/>
      <c r="E21" s="78"/>
      <c r="F21" s="97"/>
      <c r="G21" s="78"/>
    </row>
    <row r="22" spans="2:4" ht="12">
      <c r="B22" s="122" t="s">
        <v>322</v>
      </c>
      <c r="C22" s="125"/>
      <c r="D22" s="4"/>
    </row>
    <row r="23" spans="2:4" ht="12.75" thickBot="1">
      <c r="B23" s="126"/>
      <c r="C23" s="127"/>
      <c r="D23" s="4"/>
    </row>
    <row r="24" spans="2:4" ht="12">
      <c r="B24" s="64" t="s">
        <v>143</v>
      </c>
      <c r="C24" s="92">
        <v>515000000</v>
      </c>
      <c r="D24" s="4"/>
    </row>
    <row r="25" spans="2:4" ht="12">
      <c r="B25" s="64" t="s">
        <v>144</v>
      </c>
      <c r="C25" s="92">
        <v>0</v>
      </c>
      <c r="D25" s="4"/>
    </row>
    <row r="26" spans="2:4" ht="12">
      <c r="B26" s="64" t="s">
        <v>145</v>
      </c>
      <c r="C26" s="92">
        <v>0</v>
      </c>
      <c r="D26" s="4"/>
    </row>
    <row r="27" spans="2:7" ht="12.75" thickBot="1">
      <c r="B27" s="66" t="s">
        <v>146</v>
      </c>
      <c r="C27" s="94">
        <v>515000000</v>
      </c>
      <c r="D27" s="4"/>
      <c r="E27" s="78"/>
      <c r="F27" s="97"/>
      <c r="G27" s="8"/>
    </row>
    <row r="28" spans="2:7" ht="12.75" thickBot="1">
      <c r="B28" s="54"/>
      <c r="C28" s="96"/>
      <c r="D28" s="4"/>
      <c r="E28" s="78"/>
      <c r="F28" s="97"/>
      <c r="G28" s="8"/>
    </row>
    <row r="29" spans="2:7" ht="12.75" thickBot="1">
      <c r="B29" s="271" t="s">
        <v>343</v>
      </c>
      <c r="C29" s="226"/>
      <c r="D29" s="4"/>
      <c r="E29" s="78"/>
      <c r="F29" s="97"/>
      <c r="G29" s="8"/>
    </row>
    <row r="30" spans="2:7" ht="12.75" thickBot="1">
      <c r="B30" s="272" t="s">
        <v>575</v>
      </c>
      <c r="C30" s="475">
        <v>891307000</v>
      </c>
      <c r="D30" s="4"/>
      <c r="E30" s="78"/>
      <c r="F30" s="97"/>
      <c r="G30" s="8"/>
    </row>
    <row r="31" spans="2:7" ht="12">
      <c r="B31" s="4"/>
      <c r="C31" s="4"/>
      <c r="D31" s="96"/>
      <c r="E31" s="4"/>
      <c r="F31" s="4"/>
      <c r="G31" s="4"/>
    </row>
    <row r="32" spans="2:7" ht="12.75" thickBot="1">
      <c r="B32" s="4"/>
      <c r="C32" s="4"/>
      <c r="D32" s="4"/>
      <c r="E32" s="4"/>
      <c r="F32" s="4"/>
      <c r="G32" s="8"/>
    </row>
    <row r="33" spans="2:7" ht="12">
      <c r="B33" s="122" t="s">
        <v>323</v>
      </c>
      <c r="C33" s="267"/>
      <c r="D33" s="8"/>
      <c r="E33" s="8"/>
      <c r="F33" s="8"/>
      <c r="G33" s="4"/>
    </row>
    <row r="34" spans="2:7" ht="12.75" thickBot="1">
      <c r="B34" s="126"/>
      <c r="C34" s="268"/>
      <c r="D34" s="8"/>
      <c r="E34" s="8"/>
      <c r="F34" s="8"/>
      <c r="G34" s="4"/>
    </row>
    <row r="35" spans="2:7" ht="12">
      <c r="B35" s="269" t="s">
        <v>539</v>
      </c>
      <c r="C35" s="476">
        <v>0.009293123753328353</v>
      </c>
      <c r="D35" s="8"/>
      <c r="E35" s="102"/>
      <c r="F35" s="102"/>
      <c r="G35" s="13"/>
    </row>
    <row r="36" spans="2:7" ht="12.75" thickBot="1">
      <c r="B36" s="99" t="s">
        <v>324</v>
      </c>
      <c r="C36" s="477">
        <v>0.012376013407604492</v>
      </c>
      <c r="D36" s="8"/>
      <c r="E36" s="102"/>
      <c r="F36" s="102"/>
      <c r="G36" s="13"/>
    </row>
    <row r="37" spans="2:7" ht="12">
      <c r="B37" s="8" t="s">
        <v>325</v>
      </c>
      <c r="C37" s="51"/>
      <c r="D37" s="8"/>
      <c r="E37" s="98"/>
      <c r="F37" s="98"/>
      <c r="G37" s="98"/>
    </row>
    <row r="38" ht="12.75" thickBot="1"/>
    <row r="39" spans="2:3" ht="12">
      <c r="B39" s="63" t="s">
        <v>326</v>
      </c>
      <c r="C39" s="571">
        <v>0</v>
      </c>
    </row>
    <row r="40" spans="2:3" ht="12">
      <c r="B40" s="90" t="s">
        <v>327</v>
      </c>
      <c r="C40" s="572">
        <v>0</v>
      </c>
    </row>
    <row r="41" spans="2:3" ht="12">
      <c r="B41" s="90" t="s">
        <v>328</v>
      </c>
      <c r="C41" s="572">
        <v>0</v>
      </c>
    </row>
    <row r="42" spans="2:3" ht="12.75" thickBot="1">
      <c r="B42" s="270" t="s">
        <v>329</v>
      </c>
      <c r="C42" s="573">
        <v>0</v>
      </c>
    </row>
    <row r="43" spans="2:3" ht="12.75" thickBot="1">
      <c r="B43" s="66" t="s">
        <v>517</v>
      </c>
      <c r="C43" s="573">
        <v>0</v>
      </c>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Trust Investor Report - February 2012</oddHeader>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80"/>
  <sheetViews>
    <sheetView view="pageLayout" workbookViewId="0" topLeftCell="A1">
      <selection activeCell="B21" sqref="B21"/>
    </sheetView>
  </sheetViews>
  <sheetFormatPr defaultColWidth="9.140625" defaultRowHeight="12"/>
  <cols>
    <col min="1" max="1" width="6.28125" style="0" customWidth="1"/>
    <col min="2" max="2" width="37.00390625" style="0" customWidth="1"/>
    <col min="3" max="3" width="15.7109375" style="250" customWidth="1"/>
    <col min="4" max="4" width="9.140625" style="0" customWidth="1"/>
    <col min="5" max="5" width="36.140625" style="0" customWidth="1"/>
    <col min="6" max="6" width="20.00390625" style="0" customWidth="1"/>
    <col min="7" max="7" width="9.140625" style="0" customWidth="1"/>
    <col min="8" max="8" width="57.57421875" style="0" customWidth="1"/>
    <col min="9" max="9" width="15.140625" style="239" bestFit="1" customWidth="1"/>
  </cols>
  <sheetData>
    <row r="1" spans="1:9" ht="12.75" thickBot="1">
      <c r="A1" s="44" t="s">
        <v>225</v>
      </c>
      <c r="B1" s="44"/>
      <c r="C1" s="247"/>
      <c r="D1" s="83"/>
      <c r="E1" s="83"/>
      <c r="F1" s="83"/>
      <c r="G1" s="83"/>
      <c r="H1" s="83"/>
      <c r="I1" s="242"/>
    </row>
    <row r="2" spans="2:9" ht="12">
      <c r="B2" s="73"/>
      <c r="C2" s="248"/>
      <c r="D2" s="4"/>
      <c r="E2" s="4"/>
      <c r="F2" s="4"/>
      <c r="G2" s="4"/>
      <c r="H2" s="4"/>
      <c r="I2" s="128"/>
    </row>
    <row r="3" spans="2:9" ht="12">
      <c r="B3" s="188" t="s">
        <v>176</v>
      </c>
      <c r="C3" s="249"/>
      <c r="D3" s="189"/>
      <c r="E3" s="188" t="s">
        <v>177</v>
      </c>
      <c r="F3" s="251"/>
      <c r="G3" s="189"/>
      <c r="H3" s="188" t="s">
        <v>280</v>
      </c>
      <c r="I3" s="188"/>
    </row>
    <row r="4" spans="2:9" ht="12">
      <c r="B4" s="189"/>
      <c r="C4" s="194"/>
      <c r="D4" s="189"/>
      <c r="E4" s="189"/>
      <c r="F4" s="243"/>
      <c r="G4" s="189"/>
      <c r="H4" s="189"/>
      <c r="I4" s="189"/>
    </row>
    <row r="5" spans="1:9" ht="12">
      <c r="A5" s="466" t="s">
        <v>484</v>
      </c>
      <c r="B5" s="189" t="s">
        <v>178</v>
      </c>
      <c r="C5" s="246">
        <v>0</v>
      </c>
      <c r="D5" s="467" t="s">
        <v>484</v>
      </c>
      <c r="E5" s="189" t="s">
        <v>179</v>
      </c>
      <c r="F5" s="244">
        <v>0</v>
      </c>
      <c r="G5" s="467" t="s">
        <v>484</v>
      </c>
      <c r="H5" s="189" t="s">
        <v>180</v>
      </c>
      <c r="I5" s="253">
        <v>0</v>
      </c>
    </row>
    <row r="6" spans="2:9" ht="12">
      <c r="B6" s="189" t="s">
        <v>181</v>
      </c>
      <c r="C6" s="246">
        <v>0</v>
      </c>
      <c r="D6" s="467"/>
      <c r="E6" s="189" t="s">
        <v>182</v>
      </c>
      <c r="F6" s="246">
        <v>0</v>
      </c>
      <c r="G6" s="189"/>
      <c r="H6" s="189" t="s">
        <v>183</v>
      </c>
      <c r="I6" s="253">
        <v>0</v>
      </c>
    </row>
    <row r="7" spans="2:9" ht="12.75" thickBot="1">
      <c r="B7" s="189"/>
      <c r="C7" s="192"/>
      <c r="D7" s="467"/>
      <c r="E7" s="189" t="s">
        <v>184</v>
      </c>
      <c r="F7" s="246">
        <v>0</v>
      </c>
      <c r="G7" s="189"/>
      <c r="H7" s="189" t="s">
        <v>185</v>
      </c>
      <c r="I7" s="253">
        <v>0</v>
      </c>
    </row>
    <row r="8" spans="2:9" ht="13.5" thickBot="1" thickTop="1">
      <c r="B8" s="189"/>
      <c r="C8" s="194"/>
      <c r="D8" s="467"/>
      <c r="E8" s="189"/>
      <c r="F8" s="245"/>
      <c r="G8" s="189"/>
      <c r="H8" s="193"/>
      <c r="I8" s="192"/>
    </row>
    <row r="9" spans="1:9" ht="12.75" thickTop="1">
      <c r="A9" s="466" t="s">
        <v>485</v>
      </c>
      <c r="B9" s="189" t="s">
        <v>186</v>
      </c>
      <c r="C9" s="471">
        <v>514007.85</v>
      </c>
      <c r="D9" s="467"/>
      <c r="E9" s="189"/>
      <c r="F9" s="243"/>
      <c r="G9" s="189"/>
      <c r="H9" s="193"/>
      <c r="I9" s="194"/>
    </row>
    <row r="10" spans="2:9" ht="12">
      <c r="B10" s="189"/>
      <c r="C10" s="471"/>
      <c r="D10" s="467" t="s">
        <v>485</v>
      </c>
      <c r="E10" s="189" t="s">
        <v>187</v>
      </c>
      <c r="F10" s="246">
        <v>0</v>
      </c>
      <c r="G10" s="467" t="s">
        <v>485</v>
      </c>
      <c r="H10" s="193" t="s">
        <v>184</v>
      </c>
      <c r="I10" s="246">
        <v>0</v>
      </c>
    </row>
    <row r="11" spans="2:9" ht="12.75" thickBot="1">
      <c r="B11" s="189"/>
      <c r="C11" s="248"/>
      <c r="D11" s="467"/>
      <c r="E11" s="189"/>
      <c r="F11" s="245"/>
      <c r="I11" s="192"/>
    </row>
    <row r="12" spans="1:9" ht="12.75" thickTop="1">
      <c r="A12" s="466" t="s">
        <v>486</v>
      </c>
      <c r="B12" s="189" t="s">
        <v>192</v>
      </c>
      <c r="C12" s="471">
        <v>16788891.8</v>
      </c>
      <c r="D12" s="467"/>
      <c r="E12" s="189"/>
      <c r="F12" s="243"/>
      <c r="H12" s="193"/>
      <c r="I12" s="194"/>
    </row>
    <row r="13" spans="2:9" ht="12">
      <c r="B13" s="189" t="s">
        <v>195</v>
      </c>
      <c r="C13" s="471">
        <v>3851833.94</v>
      </c>
      <c r="D13" s="467" t="s">
        <v>486</v>
      </c>
      <c r="E13" s="189" t="s">
        <v>188</v>
      </c>
      <c r="F13" s="246">
        <v>0</v>
      </c>
      <c r="G13" s="467" t="s">
        <v>486</v>
      </c>
      <c r="H13" s="193" t="s">
        <v>190</v>
      </c>
      <c r="I13" s="246">
        <v>0</v>
      </c>
    </row>
    <row r="14" spans="2:9" ht="12.75" thickBot="1">
      <c r="B14" s="189"/>
      <c r="C14" s="192"/>
      <c r="D14" s="468"/>
      <c r="E14" s="189" t="s">
        <v>189</v>
      </c>
      <c r="F14" s="246">
        <v>0</v>
      </c>
      <c r="G14" s="189"/>
      <c r="H14" s="193" t="s">
        <v>191</v>
      </c>
      <c r="I14" s="190">
        <v>0</v>
      </c>
    </row>
    <row r="15" spans="2:9" ht="13.5" thickBot="1" thickTop="1">
      <c r="B15" s="189"/>
      <c r="D15" s="467"/>
      <c r="E15" s="189"/>
      <c r="F15" s="245"/>
      <c r="G15" s="189"/>
      <c r="H15" s="193" t="s">
        <v>194</v>
      </c>
      <c r="I15" s="190">
        <v>0</v>
      </c>
    </row>
    <row r="16" spans="2:9" ht="13.5" thickBot="1" thickTop="1">
      <c r="B16" s="189"/>
      <c r="C16" s="194"/>
      <c r="D16" s="467"/>
      <c r="E16" s="189"/>
      <c r="F16" s="243"/>
      <c r="G16" s="189"/>
      <c r="H16" s="193"/>
      <c r="I16" s="192"/>
    </row>
    <row r="17" spans="4:9" ht="12.75" thickTop="1">
      <c r="D17" s="467" t="s">
        <v>487</v>
      </c>
      <c r="E17" s="189" t="s">
        <v>193</v>
      </c>
      <c r="F17" s="246">
        <v>0</v>
      </c>
      <c r="G17" s="189"/>
      <c r="H17" s="193"/>
      <c r="I17" s="194"/>
    </row>
    <row r="18" spans="2:9" ht="12.75" thickBot="1">
      <c r="B18" s="188" t="s">
        <v>199</v>
      </c>
      <c r="C18" s="188"/>
      <c r="D18" s="467"/>
      <c r="E18" s="189"/>
      <c r="F18" s="245"/>
      <c r="G18" s="467" t="s">
        <v>487</v>
      </c>
      <c r="H18" s="193" t="s">
        <v>197</v>
      </c>
      <c r="I18" s="246">
        <v>0</v>
      </c>
    </row>
    <row r="19" spans="2:9" ht="12.75" thickTop="1">
      <c r="B19" s="189"/>
      <c r="C19" s="189"/>
      <c r="D19" s="467"/>
      <c r="E19" s="189"/>
      <c r="F19" s="243"/>
      <c r="G19" s="189"/>
      <c r="H19" s="193" t="s">
        <v>488</v>
      </c>
      <c r="I19" s="246">
        <v>0</v>
      </c>
    </row>
    <row r="20" spans="2:9" ht="12">
      <c r="B20" s="189"/>
      <c r="C20" s="248"/>
      <c r="D20" s="467" t="s">
        <v>489</v>
      </c>
      <c r="E20" s="189" t="s">
        <v>196</v>
      </c>
      <c r="F20" s="246">
        <v>0</v>
      </c>
      <c r="G20" s="467" t="s">
        <v>489</v>
      </c>
      <c r="H20" s="193" t="s">
        <v>281</v>
      </c>
      <c r="I20" s="190">
        <v>0</v>
      </c>
    </row>
    <row r="21" spans="1:9" ht="12">
      <c r="A21" s="466" t="s">
        <v>484</v>
      </c>
      <c r="B21" s="189" t="s">
        <v>201</v>
      </c>
      <c r="C21" s="471">
        <v>0</v>
      </c>
      <c r="D21" s="467" t="s">
        <v>490</v>
      </c>
      <c r="E21" s="189" t="s">
        <v>198</v>
      </c>
      <c r="F21" s="246">
        <v>0</v>
      </c>
      <c r="G21" s="189"/>
      <c r="H21" s="193" t="s">
        <v>488</v>
      </c>
      <c r="I21" s="190"/>
    </row>
    <row r="22" spans="2:9" ht="12.75" thickBot="1">
      <c r="B22" s="189"/>
      <c r="C22" s="191"/>
      <c r="D22" s="467"/>
      <c r="F22" s="239"/>
      <c r="G22" s="467" t="s">
        <v>490</v>
      </c>
      <c r="H22" s="193" t="s">
        <v>282</v>
      </c>
      <c r="I22" s="190">
        <v>0</v>
      </c>
    </row>
    <row r="23" spans="1:9" ht="12.75" thickTop="1">
      <c r="A23" s="189"/>
      <c r="B23" s="189"/>
      <c r="C23" s="189"/>
      <c r="D23" s="189"/>
      <c r="E23" s="189"/>
      <c r="F23" s="239"/>
      <c r="G23" s="189"/>
      <c r="H23" s="193" t="s">
        <v>488</v>
      </c>
      <c r="I23" s="190"/>
    </row>
    <row r="24" spans="1:9" ht="12">
      <c r="A24" s="466" t="s">
        <v>485</v>
      </c>
      <c r="B24" s="189" t="s">
        <v>195</v>
      </c>
      <c r="C24" s="592">
        <v>172129009.99</v>
      </c>
      <c r="D24" s="467" t="s">
        <v>491</v>
      </c>
      <c r="E24" s="189" t="s">
        <v>226</v>
      </c>
      <c r="F24" s="246">
        <v>0</v>
      </c>
      <c r="G24" s="467" t="s">
        <v>491</v>
      </c>
      <c r="H24" s="193" t="s">
        <v>283</v>
      </c>
      <c r="I24" s="190">
        <v>0</v>
      </c>
    </row>
    <row r="25" spans="2:9" ht="12.75" thickBot="1">
      <c r="B25" s="189"/>
      <c r="C25" s="191"/>
      <c r="D25" s="467" t="s">
        <v>492</v>
      </c>
      <c r="E25" s="189" t="s">
        <v>227</v>
      </c>
      <c r="F25" s="246">
        <v>0</v>
      </c>
      <c r="G25" s="189"/>
      <c r="H25" s="193" t="s">
        <v>488</v>
      </c>
      <c r="I25" s="596"/>
    </row>
    <row r="26" spans="2:9" ht="12.75" thickTop="1">
      <c r="B26" s="4"/>
      <c r="C26" s="4"/>
      <c r="D26" s="467"/>
      <c r="F26" s="239"/>
      <c r="G26" s="189"/>
      <c r="H26" s="193"/>
      <c r="I26" s="194"/>
    </row>
    <row r="27" spans="2:9" ht="12">
      <c r="B27" s="4"/>
      <c r="C27" s="248"/>
      <c r="D27" s="467" t="s">
        <v>493</v>
      </c>
      <c r="E27" s="189" t="s">
        <v>228</v>
      </c>
      <c r="F27" s="246">
        <v>0</v>
      </c>
      <c r="G27" s="467" t="s">
        <v>492</v>
      </c>
      <c r="H27" s="193" t="s">
        <v>200</v>
      </c>
      <c r="I27" s="246">
        <v>0</v>
      </c>
    </row>
    <row r="28" spans="4:9" ht="12.75" thickBot="1">
      <c r="D28" s="467" t="s">
        <v>494</v>
      </c>
      <c r="E28" s="189" t="s">
        <v>229</v>
      </c>
      <c r="F28" s="246">
        <v>0</v>
      </c>
      <c r="G28" s="189"/>
      <c r="H28" s="193"/>
      <c r="I28" s="192"/>
    </row>
    <row r="29" spans="4:9" ht="12.75" thickTop="1">
      <c r="D29" s="467"/>
      <c r="F29" s="239"/>
      <c r="G29" s="189"/>
      <c r="H29" s="193"/>
      <c r="I29" s="194"/>
    </row>
    <row r="30" spans="4:9" ht="12">
      <c r="D30" s="467" t="s">
        <v>495</v>
      </c>
      <c r="E30" s="189" t="s">
        <v>230</v>
      </c>
      <c r="F30" s="246">
        <v>0</v>
      </c>
      <c r="G30" s="467" t="s">
        <v>493</v>
      </c>
      <c r="H30" s="193" t="s">
        <v>202</v>
      </c>
      <c r="I30" s="190">
        <v>0</v>
      </c>
    </row>
    <row r="31" spans="4:9" ht="12.75" thickBot="1">
      <c r="D31" s="467" t="s">
        <v>496</v>
      </c>
      <c r="E31" s="189" t="s">
        <v>231</v>
      </c>
      <c r="F31" s="246">
        <v>0</v>
      </c>
      <c r="G31" s="189"/>
      <c r="H31" s="193"/>
      <c r="I31" s="192"/>
    </row>
    <row r="32" spans="2:9" ht="13.5" thickBot="1" thickTop="1">
      <c r="B32" s="189"/>
      <c r="C32" s="194"/>
      <c r="D32" s="189"/>
      <c r="E32" s="189"/>
      <c r="F32" s="245"/>
      <c r="G32" s="189"/>
      <c r="H32" s="193"/>
      <c r="I32" s="194"/>
    </row>
    <row r="33" spans="2:9" ht="12.75" thickTop="1">
      <c r="B33" s="189"/>
      <c r="C33" s="194"/>
      <c r="D33" s="189"/>
      <c r="E33" s="189"/>
      <c r="F33" s="469"/>
      <c r="G33" s="189"/>
      <c r="H33" s="193"/>
      <c r="I33" s="194"/>
    </row>
    <row r="34" spans="2:9" ht="12">
      <c r="B34" s="189"/>
      <c r="C34" s="194"/>
      <c r="D34" s="467" t="s">
        <v>497</v>
      </c>
      <c r="E34" s="189" t="s">
        <v>498</v>
      </c>
      <c r="F34" s="246">
        <v>0</v>
      </c>
      <c r="G34" s="467" t="s">
        <v>494</v>
      </c>
      <c r="H34" s="193" t="s">
        <v>204</v>
      </c>
      <c r="I34" s="190">
        <v>0</v>
      </c>
    </row>
    <row r="35" spans="2:9" ht="12.75" thickBot="1">
      <c r="B35" s="189"/>
      <c r="C35" s="194"/>
      <c r="D35" s="467"/>
      <c r="E35" s="189"/>
      <c r="F35" s="245"/>
      <c r="G35" s="189"/>
      <c r="I35" s="192"/>
    </row>
    <row r="36" spans="2:9" ht="12.75" thickTop="1">
      <c r="B36" s="189"/>
      <c r="C36" s="194"/>
      <c r="D36" s="467"/>
      <c r="E36" s="189"/>
      <c r="F36" s="469"/>
      <c r="G36" s="189"/>
      <c r="I36" s="194"/>
    </row>
    <row r="37" spans="2:9" ht="12">
      <c r="B37" s="189"/>
      <c r="C37" s="194"/>
      <c r="D37" s="467" t="s">
        <v>499</v>
      </c>
      <c r="E37" s="189" t="s">
        <v>500</v>
      </c>
      <c r="F37" s="246">
        <v>0</v>
      </c>
      <c r="G37" s="189"/>
      <c r="I37"/>
    </row>
    <row r="38" spans="2:9" ht="12">
      <c r="B38" s="189"/>
      <c r="C38" s="194"/>
      <c r="D38" s="467" t="s">
        <v>501</v>
      </c>
      <c r="E38" s="189" t="s">
        <v>502</v>
      </c>
      <c r="F38" s="246">
        <v>0</v>
      </c>
      <c r="G38" s="189"/>
      <c r="H38" s="188" t="s">
        <v>206</v>
      </c>
      <c r="I38" s="188"/>
    </row>
    <row r="39" spans="2:9" ht="12">
      <c r="B39" s="189"/>
      <c r="C39" s="194"/>
      <c r="D39" s="467" t="s">
        <v>503</v>
      </c>
      <c r="E39" s="189" t="s">
        <v>504</v>
      </c>
      <c r="F39" s="246">
        <v>0</v>
      </c>
      <c r="G39" s="189"/>
      <c r="H39" s="189"/>
      <c r="I39" s="189"/>
    </row>
    <row r="40" spans="2:9" ht="12.75" thickBot="1">
      <c r="B40" s="189"/>
      <c r="C40" s="194"/>
      <c r="D40" s="189"/>
      <c r="E40" s="189"/>
      <c r="F40" s="245"/>
      <c r="G40" s="467" t="s">
        <v>484</v>
      </c>
      <c r="H40" s="189" t="s">
        <v>207</v>
      </c>
      <c r="I40" s="246">
        <v>0</v>
      </c>
    </row>
    <row r="41" spans="2:9" ht="12.75" thickTop="1">
      <c r="B41" s="189"/>
      <c r="C41" s="194"/>
      <c r="D41" s="189"/>
      <c r="E41" s="189"/>
      <c r="F41" s="243"/>
      <c r="G41" s="467" t="s">
        <v>485</v>
      </c>
      <c r="H41" s="189" t="s">
        <v>284</v>
      </c>
      <c r="I41" s="190">
        <v>0</v>
      </c>
    </row>
    <row r="42" spans="2:9" ht="12">
      <c r="B42" s="189"/>
      <c r="C42" s="194"/>
      <c r="D42" s="467" t="s">
        <v>505</v>
      </c>
      <c r="E42" s="189" t="s">
        <v>203</v>
      </c>
      <c r="F42" s="246">
        <v>0</v>
      </c>
      <c r="G42" s="467" t="s">
        <v>486</v>
      </c>
      <c r="H42" s="189" t="s">
        <v>285</v>
      </c>
      <c r="I42" s="190">
        <v>0</v>
      </c>
    </row>
    <row r="43" spans="2:9" ht="12.75" thickBot="1">
      <c r="B43" s="189"/>
      <c r="C43" s="194"/>
      <c r="D43" s="189"/>
      <c r="E43" s="189"/>
      <c r="F43" s="245"/>
      <c r="G43" s="467" t="s">
        <v>487</v>
      </c>
      <c r="H43" s="189" t="s">
        <v>286</v>
      </c>
      <c r="I43" s="190">
        <v>0</v>
      </c>
    </row>
    <row r="44" spans="2:9" ht="13.5" thickBot="1" thickTop="1">
      <c r="B44" s="189"/>
      <c r="C44" s="194"/>
      <c r="D44" s="189"/>
      <c r="E44" s="189"/>
      <c r="F44" s="243"/>
      <c r="H44" s="189"/>
      <c r="I44" s="192"/>
    </row>
    <row r="45" spans="2:9" ht="12.75" thickTop="1">
      <c r="B45" s="189"/>
      <c r="C45" s="194"/>
      <c r="D45" s="467" t="s">
        <v>506</v>
      </c>
      <c r="E45" s="189" t="s">
        <v>205</v>
      </c>
      <c r="F45" s="246">
        <v>0</v>
      </c>
      <c r="G45" s="189"/>
      <c r="H45" s="4"/>
      <c r="I45" s="4"/>
    </row>
    <row r="46" spans="2:9" ht="12.75" thickBot="1">
      <c r="B46" s="189"/>
      <c r="C46" s="194"/>
      <c r="D46" s="189"/>
      <c r="E46" s="189"/>
      <c r="F46" s="245"/>
      <c r="G46" s="467" t="s">
        <v>489</v>
      </c>
      <c r="H46" s="189" t="s">
        <v>209</v>
      </c>
      <c r="I46" s="190">
        <v>0</v>
      </c>
    </row>
    <row r="47" spans="2:9" ht="13.5" thickBot="1" thickTop="1">
      <c r="B47" s="189"/>
      <c r="C47" s="194"/>
      <c r="D47" s="189"/>
      <c r="E47" s="189"/>
      <c r="F47" s="243"/>
      <c r="G47" s="189"/>
      <c r="H47" s="189"/>
      <c r="I47" s="254"/>
    </row>
    <row r="48" spans="2:9" ht="12.75" customHeight="1" thickTop="1">
      <c r="B48" s="189"/>
      <c r="C48" s="194"/>
      <c r="D48" s="467" t="s">
        <v>507</v>
      </c>
      <c r="E48" s="689" t="s">
        <v>508</v>
      </c>
      <c r="F48" s="243"/>
      <c r="G48" s="189"/>
      <c r="I48"/>
    </row>
    <row r="49" spans="2:7" ht="12">
      <c r="B49" s="189"/>
      <c r="C49" s="194"/>
      <c r="D49" s="189"/>
      <c r="E49" s="689"/>
      <c r="F49" s="252">
        <v>0</v>
      </c>
      <c r="G49" s="189"/>
    </row>
    <row r="50" spans="2:7" ht="12.75" thickBot="1">
      <c r="B50" s="189"/>
      <c r="C50" s="194"/>
      <c r="D50" s="189"/>
      <c r="E50" s="189"/>
      <c r="F50" s="245"/>
      <c r="G50" s="189"/>
    </row>
    <row r="51" spans="2:7" ht="12.75" thickTop="1">
      <c r="B51" s="189"/>
      <c r="C51" s="194"/>
      <c r="D51" s="189"/>
      <c r="E51" s="195"/>
      <c r="F51" s="243"/>
      <c r="G51" s="189"/>
    </row>
    <row r="52" spans="2:7" ht="12">
      <c r="B52" s="189"/>
      <c r="C52" s="194"/>
      <c r="D52" s="467" t="s">
        <v>509</v>
      </c>
      <c r="E52" s="189" t="s">
        <v>210</v>
      </c>
      <c r="F52" s="246">
        <v>0</v>
      </c>
      <c r="G52" s="189"/>
    </row>
    <row r="53" spans="2:7" ht="12.75" thickBot="1">
      <c r="B53" s="189"/>
      <c r="C53" s="194"/>
      <c r="D53" s="189"/>
      <c r="E53" s="195"/>
      <c r="F53" s="245"/>
      <c r="G53" s="189"/>
    </row>
    <row r="54" spans="2:7" ht="12.75" thickTop="1">
      <c r="B54" s="189"/>
      <c r="C54" s="194"/>
      <c r="D54" s="189"/>
      <c r="E54" s="189"/>
      <c r="F54" s="243"/>
      <c r="G54" s="189"/>
    </row>
    <row r="55" spans="2:7" ht="12">
      <c r="B55" s="189"/>
      <c r="C55" s="194"/>
      <c r="D55" s="467" t="s">
        <v>510</v>
      </c>
      <c r="E55" s="195" t="s">
        <v>208</v>
      </c>
      <c r="F55" s="252">
        <v>0</v>
      </c>
      <c r="G55" s="189"/>
    </row>
    <row r="56" spans="2:7" ht="12.75" thickBot="1">
      <c r="B56" s="189"/>
      <c r="C56" s="194"/>
      <c r="D56" s="129"/>
      <c r="E56" s="189"/>
      <c r="F56" s="245"/>
      <c r="G56" s="189"/>
    </row>
    <row r="57" spans="2:7" ht="12.75" thickTop="1">
      <c r="B57" s="189"/>
      <c r="C57" s="194"/>
      <c r="D57" s="129"/>
      <c r="E57" s="189"/>
      <c r="F57" s="243"/>
      <c r="G57" s="189"/>
    </row>
    <row r="58" spans="2:7" ht="12">
      <c r="B58" s="189"/>
      <c r="C58" s="194"/>
      <c r="D58" s="467" t="s">
        <v>511</v>
      </c>
      <c r="E58" s="189" t="s">
        <v>211</v>
      </c>
      <c r="F58" s="252">
        <v>0</v>
      </c>
      <c r="G58" s="189"/>
    </row>
    <row r="59" spans="2:7" ht="12.75" thickBot="1">
      <c r="B59" s="4"/>
      <c r="C59" s="248"/>
      <c r="D59" s="129"/>
      <c r="E59" s="189"/>
      <c r="F59" s="245"/>
      <c r="G59" s="73"/>
    </row>
    <row r="60" spans="2:7" ht="12.75" thickTop="1">
      <c r="B60" s="195"/>
      <c r="C60" s="248"/>
      <c r="D60" s="129"/>
      <c r="E60" s="196"/>
      <c r="F60" s="128"/>
      <c r="G60" s="129"/>
    </row>
    <row r="61" spans="2:7" ht="12">
      <c r="B61" s="4"/>
      <c r="C61" s="248"/>
      <c r="D61" s="129"/>
      <c r="E61" s="188" t="s">
        <v>212</v>
      </c>
      <c r="F61" s="188"/>
      <c r="G61" s="129"/>
    </row>
    <row r="62" spans="2:5" ht="12">
      <c r="B62" s="4"/>
      <c r="C62"/>
      <c r="E62" s="470" t="s">
        <v>521</v>
      </c>
    </row>
    <row r="63" spans="2:3" ht="12">
      <c r="B63" s="4"/>
      <c r="C63"/>
    </row>
    <row r="64" spans="2:9" ht="12">
      <c r="B64" s="4"/>
      <c r="C64" s="248"/>
      <c r="D64" s="467" t="s">
        <v>484</v>
      </c>
      <c r="E64" s="189" t="s">
        <v>213</v>
      </c>
      <c r="F64" s="246">
        <v>0</v>
      </c>
      <c r="G64" s="129"/>
      <c r="H64" s="196"/>
      <c r="I64" s="128"/>
    </row>
    <row r="65" spans="2:9" ht="12">
      <c r="B65" s="4"/>
      <c r="C65" s="248"/>
      <c r="D65" s="467"/>
      <c r="E65" s="189"/>
      <c r="F65" s="190"/>
      <c r="G65" s="129"/>
      <c r="H65" s="196"/>
      <c r="I65" s="128"/>
    </row>
    <row r="66" spans="2:9" ht="12">
      <c r="B66" s="4"/>
      <c r="C66" s="248"/>
      <c r="D66" s="467"/>
      <c r="E66" s="189"/>
      <c r="F66" s="189"/>
      <c r="G66" s="129"/>
      <c r="H66" s="196"/>
      <c r="I66" s="128"/>
    </row>
    <row r="67" spans="2:9" ht="12">
      <c r="B67" s="4"/>
      <c r="C67" s="248"/>
      <c r="D67" s="467" t="s">
        <v>485</v>
      </c>
      <c r="E67" s="8" t="s">
        <v>215</v>
      </c>
      <c r="F67" s="190">
        <v>0</v>
      </c>
      <c r="G67" s="129"/>
      <c r="H67" s="196"/>
      <c r="I67" s="128"/>
    </row>
    <row r="68" spans="2:7" ht="12.75" thickBot="1">
      <c r="B68" s="4"/>
      <c r="C68" s="248"/>
      <c r="D68" s="129"/>
      <c r="E68" s="4"/>
      <c r="F68" s="191"/>
      <c r="G68" s="129"/>
    </row>
    <row r="69" spans="2:7" ht="12.75" thickTop="1">
      <c r="B69" s="4"/>
      <c r="C69" s="248"/>
      <c r="D69" s="129"/>
      <c r="E69" s="4"/>
      <c r="F69" s="193"/>
      <c r="G69" s="129"/>
    </row>
    <row r="70" spans="2:7" ht="12">
      <c r="B70" s="4"/>
      <c r="C70" s="248"/>
      <c r="D70" s="467" t="s">
        <v>486</v>
      </c>
      <c r="E70" s="4" t="s">
        <v>232</v>
      </c>
      <c r="F70" s="190">
        <v>0</v>
      </c>
      <c r="G70" s="129"/>
    </row>
    <row r="71" spans="2:7" ht="12">
      <c r="B71" s="4"/>
      <c r="C71" s="248"/>
      <c r="D71" s="467" t="s">
        <v>487</v>
      </c>
      <c r="E71" s="189" t="s">
        <v>233</v>
      </c>
      <c r="F71" s="190">
        <v>0</v>
      </c>
      <c r="G71" s="129"/>
    </row>
    <row r="72" spans="2:7" ht="12">
      <c r="B72" s="4"/>
      <c r="C72" s="248"/>
      <c r="D72" s="467" t="s">
        <v>489</v>
      </c>
      <c r="E72" s="189" t="s">
        <v>234</v>
      </c>
      <c r="F72" s="190">
        <v>0</v>
      </c>
      <c r="G72" s="129"/>
    </row>
    <row r="73" spans="2:7" ht="12.75" thickBot="1">
      <c r="B73" s="4"/>
      <c r="C73" s="248"/>
      <c r="E73" s="193"/>
      <c r="F73" s="192"/>
      <c r="G73" s="129"/>
    </row>
    <row r="74" spans="2:7" ht="12.75" thickTop="1">
      <c r="B74" s="4"/>
      <c r="C74" s="248"/>
      <c r="E74" s="189"/>
      <c r="F74" s="194"/>
      <c r="G74" s="129"/>
    </row>
    <row r="75" spans="4:6" ht="12">
      <c r="D75" s="467" t="s">
        <v>490</v>
      </c>
      <c r="E75" s="189" t="s">
        <v>214</v>
      </c>
      <c r="F75" s="190">
        <v>0</v>
      </c>
    </row>
    <row r="76" spans="5:6" ht="12.75" thickBot="1">
      <c r="E76" s="189"/>
      <c r="F76" s="191"/>
    </row>
    <row r="77" ht="12.75" thickTop="1">
      <c r="C77"/>
    </row>
    <row r="78" ht="12">
      <c r="C78"/>
    </row>
    <row r="79" ht="12">
      <c r="C79"/>
    </row>
    <row r="80" ht="12">
      <c r="C80"/>
    </row>
  </sheetData>
  <sheetProtection/>
  <mergeCells count="1">
    <mergeCell ref="E48:E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February 2012
</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x341518</cp:lastModifiedBy>
  <cp:lastPrinted>2012-05-10T16:18:29Z</cp:lastPrinted>
  <dcterms:created xsi:type="dcterms:W3CDTF">2011-08-15T10:47:16Z</dcterms:created>
  <dcterms:modified xsi:type="dcterms:W3CDTF">2014-03-21T11:03:07Z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