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5" yWindow="-15" windowWidth="18450" windowHeight="11400"/>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1" r:id="rId9"/>
    <sheet name="Page 10" sheetId="10" r:id="rId10"/>
    <sheet name="Page 11" sheetId="8" r:id="rId11"/>
  </sheets>
  <externalReferences>
    <externalReference r:id="rId12"/>
    <externalReference r:id="rId13"/>
  </externalReferences>
  <definedNames>
    <definedName name="FX_2">[1]Lists!$B$6:$B$30</definedName>
    <definedName name="_xlnm.Print_Area" localSheetId="1">'Page 2'!$A$1:$G$40</definedName>
    <definedName name="_xlnm.Print_Area" localSheetId="2">'Page 3'!$A$1:$L$59</definedName>
  </definedNames>
  <calcPr calcId="125725"/>
</workbook>
</file>

<file path=xl/calcChain.xml><?xml version="1.0" encoding="utf-8"?>
<calcChain xmlns="http://schemas.openxmlformats.org/spreadsheetml/2006/main">
  <c r="B8" i="3"/>
  <c r="B7"/>
  <c r="B6"/>
  <c r="K7" i="4"/>
  <c r="J7"/>
  <c r="J6"/>
  <c r="K5"/>
  <c r="J5"/>
  <c r="B51"/>
  <c r="K15" i="9" l="1"/>
  <c r="K13" l="1"/>
  <c r="K6" i="4" l="1"/>
  <c r="K23" i="9"/>
  <c r="K22"/>
  <c r="K21"/>
  <c r="K20"/>
  <c r="K19"/>
  <c r="K18"/>
  <c r="F18"/>
  <c r="E18"/>
  <c r="K17"/>
  <c r="K16"/>
  <c r="K12"/>
  <c r="K11"/>
  <c r="K9"/>
  <c r="K8"/>
  <c r="K7"/>
  <c r="K6"/>
</calcChain>
</file>

<file path=xl/sharedStrings.xml><?xml version="1.0" encoding="utf-8"?>
<sst xmlns="http://schemas.openxmlformats.org/spreadsheetml/2006/main" count="1209" uniqueCount="539">
  <si>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</si>
  <si>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</si>
  <si>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</si>
  <si>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</si>
  <si>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</si>
  <si>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</si>
  <si>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</si>
  <si>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F1 or A/P-1/A-1+</t>
  </si>
  <si>
    <t>F1/P-1 or A2/A-1</t>
  </si>
  <si>
    <t>BBB-/Baa3/BBB-</t>
  </si>
  <si>
    <t>Group Guarantor</t>
  </si>
  <si>
    <t>Santander UK</t>
  </si>
  <si>
    <t>LLP Guarantor</t>
  </si>
  <si>
    <t>Abbey Covered Bonds LLP</t>
  </si>
  <si>
    <t>Seller</t>
  </si>
  <si>
    <t>BBB- / Baa3 / BBB-</t>
  </si>
  <si>
    <t>Completion of legal assignment of mortgages to the LLP</t>
  </si>
  <si>
    <t>Servicer</t>
  </si>
  <si>
    <t>Cash Manager</t>
  </si>
  <si>
    <t>Asset Monitor</t>
  </si>
  <si>
    <t>Deloitte LLP</t>
  </si>
  <si>
    <t>Account Bank</t>
  </si>
  <si>
    <t xml:space="preserve">A or F1/ P-1 / A-1 </t>
  </si>
  <si>
    <t>Stand-by Account Bank</t>
  </si>
  <si>
    <t>Citibank N.A.</t>
  </si>
  <si>
    <t>There will be a requirement that the Stand-by Account Bank either be replaced by, or have its obligations guaranteed by, a satisfactorily rated financial institution</t>
  </si>
  <si>
    <t>Interest Rate  Swap Provider</t>
  </si>
  <si>
    <t>A+ or F1/A1 or P-1/A-1</t>
  </si>
  <si>
    <t>Remedial action may be required including entering into arrangements for posting collateral with possibility of obtaining guarantor or transfer to eligible transferee - see swap agreement for more detail</t>
  </si>
  <si>
    <t>BBB+ or F2/A3 or P-2/BBB-</t>
  </si>
  <si>
    <t>Further remedial action required including the possibility of obtaining a guarantee or replacement - see swap agreement for more detail</t>
  </si>
  <si>
    <t>BBB- or F3</t>
  </si>
  <si>
    <t>Further remedial action required including the possibility of obtaining a guarantee or replacement but not including the posting of collateral- see swap agreement for more detail</t>
  </si>
  <si>
    <t>Covered Bond Swap Provider</t>
  </si>
  <si>
    <t>A or F1/A2 or P1/A-1</t>
  </si>
  <si>
    <t xml:space="preserve">Remedial action required including posting collateral with possibility of obtaining guarantor or transfer to eligible transferee – see individual swap agreements for more detail                                                                                                                                                                </t>
  </si>
  <si>
    <t>BBB- or F3 (or, if Ratings Watch Negative, BBB or F2) / A3 or P-2 (or A3 if no ST rating) / BBB+</t>
  </si>
  <si>
    <t>Further remedial action required including the possibility of replacement</t>
  </si>
  <si>
    <t>Barclays Bank plc</t>
  </si>
  <si>
    <t>A+ or F1/A1 or P-1/A-1+</t>
  </si>
  <si>
    <t>Remedial action required including posting collateral with possibility of obtaining guarantor or transfer to eligible transferee - see individual swap agreements for more detail</t>
  </si>
  <si>
    <t>BBB+ or F2/A3 or P-2/BBB- or F2</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</si>
  <si>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</si>
  <si>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</si>
  <si>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</si>
  <si>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</si>
  <si>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</si>
  <si>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</si>
  <si>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</si>
  <si>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</si>
  <si>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</si>
  <si>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</si>
  <si>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</si>
  <si>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</si>
  <si>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</si>
  <si>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</si>
  <si>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</si>
  <si>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</si>
  <si>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</si>
  <si>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</si>
  <si>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</si>
  <si>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</si>
  <si>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</si>
  <si>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</si>
  <si>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</si>
  <si>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</si>
  <si>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</si>
  <si>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</si>
  <si>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</si>
  <si>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</si>
  <si>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</si>
  <si>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</si>
  <si>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</si>
  <si>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</si>
  <si>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</si>
  <si>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</si>
  <si>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</si>
  <si>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</si>
  <si>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</si>
  <si>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</si>
  <si>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</si>
  <si>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</si>
  <si>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</si>
  <si>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</si>
  <si>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</si>
  <si>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</si>
  <si>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</si>
  <si>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*Includes properties in possession cases, cases no longer in arrears but excludes any loans repurchased from the portfolio or loans that have been redeemed</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</si>
  <si>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</si>
  <si>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</si>
  <si>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</si>
  <si>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</si>
  <si>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</si>
  <si>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</si>
  <si>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</si>
  <si>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</si>
  <si>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</si>
  <si>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</si>
  <si>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</si>
  <si>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</si>
  <si>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</si>
  <si>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</si>
  <si>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</si>
  <si>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</si>
  <si>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</si>
  <si>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</si>
  <si>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</si>
  <si>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</si>
  <si>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</si>
  <si>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</si>
  <si>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</si>
  <si>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</si>
  <si>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</si>
  <si>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</si>
  <si>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</si>
  <si>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</si>
  <si>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</si>
  <si>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</si>
  <si>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</si>
  <si>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</si>
  <si>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</si>
  <si>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</si>
  <si>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</si>
  <si>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</si>
  <si>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</si>
  <si>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</si>
  <si>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</si>
  <si>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</si>
  <si>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</si>
  <si>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</si>
  <si>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</si>
  <si>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</si>
  <si>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</si>
  <si>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</si>
  <si>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</si>
  <si>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</si>
  <si>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</si>
  <si>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</si>
  <si>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</si>
  <si>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</si>
  <si>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</si>
  <si>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</si>
  <si>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</si>
  <si>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</si>
  <si>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</si>
  <si>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</si>
  <si>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</si>
  <si>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</si>
  <si>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</si>
  <si>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</si>
  <si>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</si>
  <si>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</si>
  <si>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</si>
  <si>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</si>
  <si>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</si>
  <si>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</si>
  <si>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</si>
  <si>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</si>
  <si>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</si>
  <si>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</si>
  <si>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</si>
  <si>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</si>
  <si>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</si>
  <si>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</si>
  <si>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</si>
  <si>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</si>
  <si>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</si>
  <si>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</si>
  <si>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</si>
  <si>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</si>
  <si>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</si>
  <si>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</si>
  <si>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</si>
  <si>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</si>
  <si>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</si>
  <si>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</si>
  <si>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</si>
  <si>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</si>
  <si>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</si>
  <si>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</si>
  <si>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</si>
  <si>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</si>
  <si>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</si>
  <si>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</si>
  <si>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</si>
  <si>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</si>
  <si>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</si>
  <si>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</si>
  <si>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</si>
  <si>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</si>
  <si>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</si>
  <si>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</si>
  <si>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</si>
  <si>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</si>
  <si>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</si>
  <si>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</si>
  <si>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</si>
  <si>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</si>
  <si>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</si>
  <si>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</si>
  <si>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</si>
  <si>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</si>
  <si>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</si>
  <si>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</si>
  <si>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</si>
  <si>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</si>
  <si>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</si>
  <si>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</si>
  <si>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</si>
  <si>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</si>
  <si>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</si>
  <si>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</si>
  <si>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</si>
  <si>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</si>
  <si>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</si>
  <si>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</si>
  <si>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</si>
  <si>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</si>
  <si>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</si>
  <si>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</si>
  <si>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</si>
  <si>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</si>
  <si>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</si>
  <si>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</si>
  <si>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</si>
  <si>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</si>
  <si>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</si>
  <si>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</si>
  <si>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</si>
  <si>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</si>
  <si>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</si>
  <si>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</si>
  <si>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</si>
  <si>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</si>
  <si>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</si>
  <si>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</si>
  <si>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</si>
  <si>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</si>
  <si>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</si>
  <si>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</si>
  <si>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</si>
  <si>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</si>
  <si>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(2) The Indexed Valutation of each Loan multiplied by M</t>
  </si>
  <si>
    <t>E</t>
  </si>
  <si>
    <t>Balance of LLP GIC account</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</si>
  <si>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</si>
  <si>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</si>
  <si>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</si>
  <si>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</si>
  <si>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</si>
  <si>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</si>
  <si>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</si>
  <si>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</si>
  <si>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</si>
  <si>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</si>
  <si>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</si>
  <si>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</si>
  <si>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</si>
  <si>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</si>
  <si>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</si>
  <si>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</si>
  <si>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</si>
  <si>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</si>
  <si>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</si>
  <si>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</si>
  <si>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</si>
  <si>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</si>
  <si>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</si>
  <si>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Total A+B+C+D+E-(V+W+X+Y+Z)</t>
  </si>
  <si>
    <t>Pass / Fail</t>
  </si>
  <si>
    <t>(2) The Indexed Valutation of each Loan multiplied by N</t>
  </si>
  <si>
    <t>where N =</t>
  </si>
  <si>
    <t>1.00</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</si>
  <si>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</si>
  <si>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</si>
  <si>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</si>
  <si>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</si>
  <si>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</si>
  <si>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</si>
  <si>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</si>
  <si>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</si>
  <si>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</si>
  <si>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</si>
  <si>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</si>
  <si>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</si>
  <si>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</si>
  <si>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</si>
  <si>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</si>
  <si>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</si>
  <si>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</si>
  <si>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</si>
  <si>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</si>
  <si>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</si>
  <si>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</si>
  <si>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</si>
  <si>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</si>
  <si>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</si>
  <si>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</si>
  <si>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</si>
  <si>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</si>
  <si>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</si>
  <si>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</si>
  <si>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</si>
  <si>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</si>
  <si>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</si>
  <si>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</si>
  <si>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</si>
  <si>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</si>
  <si>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</si>
  <si>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</si>
  <si>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</si>
  <si>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</si>
  <si>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</si>
  <si>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</si>
  <si>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</si>
  <si>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</si>
  <si>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</si>
  <si>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</si>
  <si>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</si>
  <si>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</si>
  <si>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</si>
  <si>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</si>
  <si>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</si>
  <si>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</si>
  <si>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</si>
  <si>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</si>
  <si>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</si>
  <si>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</si>
  <si>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</si>
  <si>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</si>
  <si>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</si>
  <si>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</si>
  <si>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</si>
  <si>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</si>
  <si>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</si>
  <si>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</si>
  <si>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</si>
  <si>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</si>
  <si>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</si>
  <si>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</si>
  <si>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</si>
  <si>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</si>
  <si>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</si>
  <si>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</si>
  <si>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</si>
  <si>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</si>
  <si>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</si>
  <si>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</si>
  <si>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</si>
  <si>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</si>
  <si>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</si>
  <si>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</si>
  <si>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</si>
  <si>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</si>
  <si>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</si>
  <si>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</si>
  <si>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</si>
  <si>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</si>
  <si>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</si>
  <si>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</si>
  <si>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</si>
  <si>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</si>
  <si>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</si>
  <si>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</si>
  <si>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</si>
  <si>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</si>
  <si>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</si>
  <si>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</si>
  <si>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</si>
  <si>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</si>
  <si>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</si>
  <si>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</si>
  <si>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</si>
  <si>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Series 2</t>
  </si>
  <si>
    <t>GBP</t>
  </si>
  <si>
    <t>3m Libor +0.03%</t>
  </si>
  <si>
    <t>XS0235967683</t>
  </si>
  <si>
    <t>Series 3</t>
  </si>
  <si>
    <t>XS0250729109</t>
  </si>
  <si>
    <t>Series 11</t>
  </si>
  <si>
    <t>XS0457688215</t>
  </si>
  <si>
    <t>Series 12</t>
  </si>
  <si>
    <t>XS0496065672</t>
  </si>
  <si>
    <t>Series 13</t>
  </si>
  <si>
    <t>XS0520785394</t>
  </si>
  <si>
    <t>Series 14</t>
  </si>
  <si>
    <t>3m Libor + 1.5%</t>
  </si>
  <si>
    <t>XS0537751363</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</si>
  <si>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</si>
  <si>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</si>
  <si>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</si>
  <si>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</si>
  <si>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</si>
  <si>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</si>
  <si>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</si>
  <si>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</si>
  <si>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</si>
  <si>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</si>
  <si>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</si>
  <si>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</si>
  <si>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</si>
  <si>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</si>
  <si>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</si>
  <si>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</si>
  <si>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</si>
  <si>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</si>
  <si>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</si>
  <si>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</si>
  <si>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</si>
  <si>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</si>
  <si>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</si>
  <si>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</si>
  <si>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</si>
  <si>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</si>
  <si>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</si>
  <si>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</si>
  <si>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</si>
  <si>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</si>
  <si>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</si>
  <si>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</si>
  <si>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</si>
  <si>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</si>
  <si>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</si>
  <si>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</si>
  <si>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Collateral Postings</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</si>
  <si>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</si>
  <si>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</si>
  <si>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</si>
  <si>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</si>
  <si>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</si>
  <si>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</si>
  <si>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</si>
  <si>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</si>
  <si>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</si>
  <si>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</si>
  <si>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</si>
  <si>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</si>
  <si>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</si>
  <si>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</si>
  <si>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</si>
  <si>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</si>
  <si>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</si>
  <si>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</si>
  <si>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</si>
  <si>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</si>
  <si>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</si>
  <si>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</si>
  <si>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</si>
  <si>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</si>
  <si>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</si>
  <si>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</si>
  <si>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</si>
  <si>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</si>
  <si>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PASS</t>
  </si>
  <si>
    <t>Series 32</t>
  </si>
  <si>
    <t>Series 33</t>
  </si>
  <si>
    <t>Series 34</t>
  </si>
  <si>
    <t>Series 35</t>
  </si>
  <si>
    <t>Series 36</t>
  </si>
  <si>
    <t>Series 37</t>
  </si>
  <si>
    <t>Series 38</t>
  </si>
  <si>
    <t>Series 39</t>
  </si>
  <si>
    <t>Series 40</t>
  </si>
  <si>
    <t>Series 41</t>
  </si>
  <si>
    <t>Series 42</t>
  </si>
  <si>
    <t>3m Libor + 1.6%</t>
  </si>
  <si>
    <t>3m Libor +1.95%</t>
  </si>
  <si>
    <t>XS0746418499</t>
  </si>
  <si>
    <t>XS0746419380</t>
  </si>
  <si>
    <t>XS0746420040</t>
  </si>
  <si>
    <t>XS0746420719</t>
  </si>
  <si>
    <t>XS0746621704</t>
  </si>
  <si>
    <t>XS0746622009</t>
  </si>
  <si>
    <t>XS0749495254</t>
  </si>
  <si>
    <t>XS0749495767</t>
  </si>
  <si>
    <t>XS0761325009</t>
  </si>
  <si>
    <t>XS0765284467</t>
  </si>
  <si>
    <t>XS0765283733</t>
  </si>
  <si>
    <t>Series 44</t>
  </si>
  <si>
    <t>Series 45</t>
  </si>
  <si>
    <t>Series 46</t>
  </si>
  <si>
    <t>Series 47</t>
  </si>
  <si>
    <t>Series 43</t>
  </si>
  <si>
    <t>3m Libor +1.70%</t>
  </si>
  <si>
    <t>XS0769914218</t>
  </si>
  <si>
    <t>See page 148 of the prospectus</t>
  </si>
  <si>
    <t>Reserve Fund Required Amount</t>
  </si>
  <si>
    <t>Required to be established upon loss at F1 / P-1 / A-1+</t>
  </si>
  <si>
    <t>Reserve established on 13/02/12</t>
  </si>
  <si>
    <t>A / A2 / A</t>
  </si>
  <si>
    <t>Series 48</t>
  </si>
  <si>
    <t>Series 27 Tap 1</t>
  </si>
  <si>
    <t>Series 22 Tap 3</t>
  </si>
  <si>
    <t>Series 17 Tap 2</t>
  </si>
  <si>
    <t>XS0784642679</t>
  </si>
  <si>
    <t>XS0784643727</t>
  </si>
  <si>
    <t>XS0784644295</t>
  </si>
  <si>
    <r>
      <t> XS0637455618</t>
    </r>
    <r>
      <rPr>
        <sz val="7"/>
        <rFont val="Arial"/>
        <family val="2"/>
      </rPr>
      <t xml:space="preserve"> </t>
    </r>
  </si>
  <si>
    <t>Establishment of Reserve Fund by the LLP - see page 216 of the prospectus for more detail</t>
  </si>
  <si>
    <t>In the case that any Hard Bullet Covered Bonds are maturing within 12 months, the Pre-Maturity Liquidity Test has been breached - see page 217 of the prospectus for further detail</t>
  </si>
  <si>
    <t>Replacement of servicer - see page 192 of the prospectus for further detail</t>
  </si>
  <si>
    <t>The description of the asset coverage test calculation above should be read in conjunction with the full legal details on pages 195 to 199 of the prospectus</t>
  </si>
  <si>
    <t>Asset Monitor required to check accuracy of asset coverage test and amortisation test calculation performed by the Cash Manager following each calculation date – page 193 of the prospectus and underlying Asset Monitor Agreement</t>
  </si>
  <si>
    <t>Accounts may be required to be transferred to an alternative bank in certain circumstances - see page 209 of the prospectus (and the underlying documentation) for details</t>
  </si>
  <si>
    <t>02-Jun-12 to 04-Jul-12</t>
  </si>
  <si>
    <t xml:space="preserve">DISCLAIMER:  This document is a copy of the report produced in PDF format and available for downloading from www.aboutsantander.co.uk. In the event of any differences in the data between the excel and PDF formats of the report the PDF report should always be assumed to be correct. Whilst every attempt is made to keep the format and content of the excel report the same each month Santander UK can not be held responsible for any changes and the implications it may have for individual manager’s own spreadsheet links and macros. </t>
  </si>
  <si>
    <t>Arrears Analysis of Non Repossessed Mortgage Loans at 30 June 2012</t>
  </si>
  <si>
    <t>Arrears Capitalised at 30 June 2012</t>
  </si>
  <si>
    <t>Losses on Properties in Possession at 30 June 2012</t>
  </si>
  <si>
    <t>Properties in Possession at 30 June 2012</t>
  </si>
  <si>
    <t>‘The figure above omits a small portion of the pool, roughly 1.02% of the cover pool, which is recorded on separate data system for which this information is presently unavailable’</t>
  </si>
  <si>
    <t>Current value of Mortgage Loans in Pool at 04 July 2012</t>
  </si>
  <si>
    <t>Last months Closing Assets at 01 June 2012</t>
  </si>
  <si>
    <t>Mortgage collections - Interest on 04 July 2012</t>
  </si>
  <si>
    <t>Mortgage collections - Principal (Scheduled) on 04 July 2012</t>
  </si>
  <si>
    <t>Mortgage collections - Principal (Unscheduled) on 04 July 2012</t>
  </si>
  <si>
    <t>As at the report date, the maximum remaining term for a loan was 554.00 months, the minimum remaining term was -43.00 months and the weighted average remaining term was 217.97 months.</t>
  </si>
  <si>
    <t>As at the report date, the maximum seasoning for a loan was 202.00 months, the minimum seasoning was 11.00 months and the weighted average seasoning was 52.59 months.</t>
  </si>
  <si>
    <t>As at the report date, the maximum indexed LTV was 163.12, the minimum indexed LTV was 0.00 and the weighted average indexed LTV was 67.25.</t>
  </si>
  <si>
    <t>As at the report date, the maximum unindexed LTV was 209.55, the minimum unindexed LTV was -2.28 and the weighted average unindexed LTV was 64.01.</t>
  </si>
  <si>
    <t>Series 1 Tap 1</t>
  </si>
  <si>
    <t>Series 1 Tap 2</t>
  </si>
  <si>
    <t>Series 1 Tap 3</t>
  </si>
  <si>
    <t>Series 26 Tap 1</t>
  </si>
  <si>
    <t>Series 26 Tap 2</t>
  </si>
  <si>
    <t>Series 49</t>
  </si>
  <si>
    <t>Series 50</t>
  </si>
  <si>
    <t>Series 51</t>
  </si>
  <si>
    <t>A+ / A2 / A+</t>
  </si>
  <si>
    <t>A / A3 / A</t>
  </si>
  <si>
    <t>A+ / A2 / AA-</t>
  </si>
  <si>
    <t>A / A3 / A-</t>
  </si>
  <si>
    <t>0207 756 7107</t>
  </si>
  <si>
    <t>F1 / P-2 / A-2</t>
  </si>
  <si>
    <t>South East (Excluding London)</t>
  </si>
  <si>
    <t>Following a Servicer Event of Default, all remaining Available Revenue Receipts to be credited to the GIC</t>
  </si>
  <si>
    <t>A / A2- / A+</t>
  </si>
  <si>
    <t>F1+ / P-1 / A-1+</t>
  </si>
  <si>
    <t>F1 / P-2 / A-1</t>
  </si>
</sst>
</file>

<file path=xl/styles.xml><?xml version="1.0" encoding="utf-8"?>
<styleSheet xmlns="http://schemas.openxmlformats.org/spreadsheetml/2006/main">
  <numFmts count="26">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s>
  <fonts count="67">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s>
  <fills count="31">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s>
  <borders count="31">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85">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6" fillId="0" borderId="6" xfId="0" applyFont="1" applyBorder="1" applyAlignment="1">
      <alignment horizontal="center" vertical="center"/>
    </xf>
    <xf numFmtId="0" fontId="6" fillId="0" borderId="6" xfId="0" applyFont="1" applyBorder="1" applyAlignment="1">
      <alignment horizontal="center"/>
    </xf>
    <xf numFmtId="0" fontId="6" fillId="0" borderId="9" xfId="0" applyFont="1" applyBorder="1" applyAlignment="1">
      <alignment horizont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0" fontId="4" fillId="0" borderId="6" xfId="0" applyFont="1" applyFill="1" applyBorder="1" applyAlignment="1">
      <alignment horizontal="center"/>
    </xf>
    <xf numFmtId="14" fontId="22" fillId="0" borderId="6" xfId="0" applyNumberFormat="1" applyFont="1" applyFill="1" applyBorder="1" applyAlignment="1">
      <alignment horizontal="center"/>
    </xf>
    <xf numFmtId="0" fontId="4" fillId="0" borderId="9" xfId="0"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61" fillId="0" borderId="0" xfId="0" applyFont="1" applyAlignment="1">
      <alignment vertical="top" wrapText="1"/>
    </xf>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3" fontId="43" fillId="0" borderId="0" xfId="0" applyNumberFormat="1" applyFont="1"/>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14" fontId="22" fillId="0" borderId="7" xfId="0" applyNumberFormat="1" applyFont="1" applyFill="1" applyBorder="1" applyAlignment="1" applyProtection="1">
      <alignment horizontal="center" vertical="center" wrapText="1"/>
      <protection locked="0"/>
    </xf>
    <xf numFmtId="0" fontId="22" fillId="0" borderId="8" xfId="0" applyFont="1" applyFill="1" applyBorder="1" applyAlignment="1" applyProtection="1">
      <alignment horizontal="center" vertical="center" wrapText="1"/>
      <protection locked="0"/>
    </xf>
    <xf numFmtId="14" fontId="22" fillId="0" borderId="0" xfId="0" applyNumberFormat="1" applyFont="1" applyFill="1" applyBorder="1" applyAlignment="1" applyProtection="1">
      <alignment horizontal="center"/>
      <protection locked="0"/>
    </xf>
    <xf numFmtId="0" fontId="22" fillId="0" borderId="9" xfId="0" applyFont="1" applyFill="1" applyBorder="1" applyAlignment="1">
      <alignment horizontal="center"/>
    </xf>
    <xf numFmtId="0" fontId="5" fillId="2" borderId="3" xfId="10261" applyFont="1" applyFill="1" applyBorder="1" applyAlignment="1">
      <alignment horizontal="center"/>
    </xf>
    <xf numFmtId="4" fontId="5" fillId="2" borderId="3" xfId="0" applyNumberFormat="1" applyFont="1" applyFill="1" applyBorder="1" applyAlignment="1">
      <alignment horizontal="center"/>
    </xf>
    <xf numFmtId="185" fontId="5" fillId="2" borderId="3" xfId="0" applyNumberFormat="1"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4" fontId="4" fillId="0" borderId="6" xfId="0" applyNumberFormat="1" applyFont="1" applyFill="1" applyBorder="1" applyAlignment="1">
      <alignment horizontal="center"/>
    </xf>
    <xf numFmtId="176" fontId="4" fillId="0" borderId="6" xfId="0" applyNumberFormat="1" applyFont="1" applyFill="1" applyBorder="1" applyAlignment="1">
      <alignment horizontal="center"/>
    </xf>
    <xf numFmtId="176" fontId="4" fillId="0" borderId="9"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186" fontId="4" fillId="0" borderId="6" xfId="23472" applyNumberFormat="1" applyFont="1" applyFill="1" applyBorder="1"/>
    <xf numFmtId="186" fontId="4" fillId="0" borderId="6" xfId="0" applyNumberFormat="1" applyFont="1" applyFill="1" applyBorder="1"/>
    <xf numFmtId="186" fontId="4" fillId="0" borderId="9" xfId="0" applyNumberFormat="1" applyFont="1" applyFill="1" applyBorder="1"/>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 fontId="4" fillId="0" borderId="9" xfId="0" applyNumberFormat="1" applyFont="1" applyFill="1" applyBorder="1"/>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0" fillId="0" borderId="3" xfId="0" applyFont="1" applyBorder="1"/>
    <xf numFmtId="0" fontId="0" fillId="3" borderId="5" xfId="0" applyFont="1" applyFill="1" applyBorder="1" applyAlignment="1">
      <alignment horizontal="center"/>
    </xf>
    <xf numFmtId="0" fontId="0" fillId="3" borderId="6" xfId="0" applyFont="1" applyFill="1" applyBorder="1" applyAlignment="1">
      <alignment horizontal="center" vertical="center"/>
    </xf>
    <xf numFmtId="0" fontId="0" fillId="3" borderId="8" xfId="0" applyFont="1" applyFill="1" applyBorder="1" applyAlignment="1">
      <alignment horizontal="center" vertical="top"/>
    </xf>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6"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center" vertical="center" wrapText="1"/>
    </xf>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22" fillId="4" borderId="8" xfId="0" applyFont="1" applyFill="1" applyBorder="1" applyAlignment="1">
      <alignment horizontal="left" vertical="center" wrapText="1"/>
    </xf>
    <xf numFmtId="0" fontId="0" fillId="0" borderId="7" xfId="0" applyFont="1" applyBorder="1" applyAlignment="1">
      <alignment horizontal="center" vertical="center"/>
    </xf>
    <xf numFmtId="0" fontId="0" fillId="0" borderId="8" xfId="0" applyFont="1" applyBorder="1" applyAlignment="1">
      <alignment horizontal="center" vertical="center" wrapText="1"/>
    </xf>
    <xf numFmtId="0" fontId="0" fillId="0" borderId="8" xfId="0" applyFont="1" applyBorder="1" applyAlignment="1">
      <alignment horizontal="left" vertical="center" wrapText="1"/>
    </xf>
    <xf numFmtId="0" fontId="0" fillId="4" borderId="6" xfId="0" applyFont="1" applyFill="1" applyBorder="1"/>
    <xf numFmtId="0" fontId="0" fillId="0" borderId="6" xfId="0" applyFont="1" applyBorder="1"/>
    <xf numFmtId="0" fontId="0" fillId="0" borderId="7" xfId="0" applyFont="1" applyBorder="1" applyAlignment="1">
      <alignment horizontal="center"/>
    </xf>
    <xf numFmtId="0" fontId="0" fillId="4" borderId="7" xfId="0" applyFont="1" applyFill="1" applyBorder="1" applyAlignment="1">
      <alignment horizont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11" xfId="0" applyFont="1" applyBorder="1" applyAlignment="1">
      <alignment horizontal="center" vertical="center"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5" fillId="2" borderId="10" xfId="0" applyFont="1" applyFill="1" applyBorder="1" applyAlignment="1"/>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184" fontId="22" fillId="0" borderId="6"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5" fillId="2" borderId="18" xfId="0" applyNumberFormat="1" applyFont="1" applyFill="1" applyBorder="1" applyAlignment="1">
      <alignment horizontal="right" wrapText="1" indent="1"/>
    </xf>
    <xf numFmtId="3" fontId="22" fillId="0" borderId="6" xfId="0" applyNumberFormat="1" applyFont="1" applyFill="1" applyBorder="1" applyAlignment="1" applyProtection="1">
      <alignment horizontal="right" vertical="center" wrapText="1" indent="1"/>
      <protection locked="0"/>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0" fontId="6" fillId="0" borderId="9" xfId="10261" applyFont="1" applyFill="1" applyBorder="1" applyAlignment="1">
      <alignment horizontal="center"/>
    </xf>
    <xf numFmtId="43" fontId="4" fillId="0" borderId="9" xfId="23339" applyFont="1" applyFill="1" applyBorder="1" applyAlignment="1">
      <alignment horizontal="right"/>
    </xf>
    <xf numFmtId="185" fontId="4" fillId="0" borderId="9" xfId="23451" applyNumberFormat="1" applyFont="1" applyFill="1" applyBorder="1" applyAlignment="1">
      <alignment horizontal="center"/>
    </xf>
    <xf numFmtId="184" fontId="4" fillId="0" borderId="9" xfId="10269" applyNumberFormat="1" applyFont="1" applyFill="1" applyBorder="1" applyAlignment="1">
      <alignment horizontal="center"/>
    </xf>
    <xf numFmtId="43" fontId="6" fillId="0" borderId="9" xfId="0" applyNumberFormat="1" applyFont="1" applyBorder="1" applyAlignment="1">
      <alignment horizontal="center"/>
    </xf>
    <xf numFmtId="43" fontId="22" fillId="0" borderId="0" xfId="1" applyFont="1" applyFill="1"/>
    <xf numFmtId="14" fontId="22" fillId="0" borderId="0" xfId="0" applyNumberFormat="1" applyFont="1" applyFill="1" applyBorder="1" applyAlignment="1">
      <alignment horizontal="center"/>
    </xf>
    <xf numFmtId="43" fontId="22" fillId="0" borderId="0" xfId="1" applyFont="1" applyFill="1" applyBorder="1"/>
    <xf numFmtId="10" fontId="22" fillId="0" borderId="0" xfId="0" applyNumberFormat="1" applyFont="1" applyFill="1" applyBorder="1" applyAlignment="1">
      <alignment horizontal="center"/>
    </xf>
    <xf numFmtId="43" fontId="22" fillId="0" borderId="6" xfId="1" applyFont="1" applyFill="1" applyBorder="1"/>
    <xf numFmtId="14" fontId="3" fillId="0" borderId="6" xfId="7644" applyNumberFormat="1" applyFont="1" applyFill="1" applyBorder="1" applyAlignment="1" applyProtection="1">
      <alignment horizontal="center"/>
      <protection locked="0"/>
    </xf>
    <xf numFmtId="10" fontId="3" fillId="0" borderId="6" xfId="7644" applyNumberFormat="1" applyFont="1" applyFill="1" applyBorder="1" applyAlignment="1">
      <alignment horizontal="center"/>
    </xf>
    <xf numFmtId="14" fontId="3" fillId="0" borderId="9" xfId="7644" applyNumberFormat="1" applyFont="1" applyFill="1" applyBorder="1" applyAlignment="1" applyProtection="1">
      <alignment horizontal="center"/>
      <protection locked="0"/>
    </xf>
    <xf numFmtId="10" fontId="3" fillId="0" borderId="9" xfId="7644" applyNumberFormat="1" applyFont="1" applyFill="1" applyBorder="1" applyAlignment="1">
      <alignment horizontal="center"/>
    </xf>
    <xf numFmtId="14" fontId="3" fillId="0" borderId="6" xfId="0" applyNumberFormat="1" applyFont="1" applyFill="1" applyBorder="1" applyAlignment="1" applyProtection="1">
      <alignment horizontal="center"/>
      <protection locked="0"/>
    </xf>
    <xf numFmtId="0" fontId="3" fillId="0" borderId="6" xfId="7644" applyFont="1" applyFill="1" applyBorder="1" applyAlignment="1" applyProtection="1">
      <alignment horizontal="center" vertical="center" wrapText="1"/>
      <protection locked="0"/>
    </xf>
    <xf numFmtId="184" fontId="3" fillId="0" borderId="6" xfId="0" applyNumberFormat="1" applyFont="1" applyFill="1" applyBorder="1" applyAlignment="1">
      <alignment horizontal="center"/>
    </xf>
    <xf numFmtId="184" fontId="4" fillId="0" borderId="6" xfId="23515" applyNumberFormat="1" applyFont="1" applyFill="1" applyBorder="1" applyAlignment="1">
      <alignment horizontal="center"/>
    </xf>
    <xf numFmtId="184" fontId="4" fillId="0" borderId="9" xfId="23515" applyNumberFormat="1" applyFont="1" applyFill="1" applyBorder="1" applyAlignment="1">
      <alignment horizontal="center"/>
    </xf>
    <xf numFmtId="0" fontId="0" fillId="0" borderId="8" xfId="0" applyFont="1" applyFill="1" applyBorder="1" applyAlignment="1">
      <alignment horizontal="center" vertical="center" wrapText="1"/>
    </xf>
    <xf numFmtId="0" fontId="0" fillId="4" borderId="6" xfId="0" applyFont="1" applyFill="1" applyBorder="1" applyAlignment="1">
      <alignment horizontal="center" vertical="center"/>
    </xf>
    <xf numFmtId="0" fontId="0" fillId="0" borderId="6" xfId="0" applyFont="1" applyBorder="1" applyAlignment="1">
      <alignment horizontal="center" vertical="center"/>
    </xf>
    <xf numFmtId="0" fontId="0" fillId="4" borderId="6" xfId="0" applyFill="1" applyBorder="1" applyAlignment="1">
      <alignment horizontal="center"/>
    </xf>
    <xf numFmtId="3" fontId="22" fillId="0" borderId="9" xfId="0" applyNumberFormat="1" applyFont="1" applyFill="1" applyBorder="1" applyAlignment="1" applyProtection="1">
      <alignment horizontal="right" vertical="center" wrapText="1" indent="1"/>
      <protection locked="0"/>
    </xf>
    <xf numFmtId="0" fontId="3" fillId="0" borderId="6" xfId="7644" applyFont="1" applyFill="1" applyBorder="1" applyAlignment="1">
      <alignment horizontal="center"/>
    </xf>
    <xf numFmtId="14" fontId="3" fillId="0" borderId="6" xfId="0" applyNumberFormat="1" applyFont="1" applyFill="1" applyBorder="1" applyAlignment="1" applyProtection="1">
      <alignment horizontal="center" vertical="center" wrapText="1"/>
      <protection locked="0"/>
    </xf>
    <xf numFmtId="3" fontId="22" fillId="0" borderId="0" xfId="0" applyNumberFormat="1" applyFont="1" applyFill="1" applyBorder="1" applyAlignment="1" applyProtection="1">
      <alignment horizontal="right" vertical="center" wrapText="1" indent="1"/>
      <protection locked="0"/>
    </xf>
    <xf numFmtId="43" fontId="22" fillId="0" borderId="0" xfId="0" applyNumberFormat="1" applyFont="1" applyFill="1" applyBorder="1" applyAlignment="1">
      <alignment horizontal="center"/>
    </xf>
    <xf numFmtId="0" fontId="3" fillId="0" borderId="0" xfId="7644" applyFont="1" applyFill="1" applyBorder="1" applyAlignment="1">
      <alignment horizontal="center"/>
    </xf>
    <xf numFmtId="14" fontId="3" fillId="0" borderId="0" xfId="7644"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protection locked="0"/>
    </xf>
    <xf numFmtId="14" fontId="3" fillId="0" borderId="0" xfId="0" applyNumberFormat="1" applyFont="1" applyFill="1" applyBorder="1" applyAlignment="1" applyProtection="1">
      <alignment horizontal="center" vertical="center" wrapText="1"/>
      <protection locked="0"/>
    </xf>
    <xf numFmtId="0" fontId="22" fillId="0" borderId="0" xfId="0" applyFont="1" applyFill="1" applyBorder="1" applyAlignment="1">
      <alignment horizontal="center" vertical="center"/>
    </xf>
    <xf numFmtId="43" fontId="22" fillId="0" borderId="0" xfId="0" applyNumberFormat="1" applyFont="1" applyFill="1" applyBorder="1"/>
    <xf numFmtId="0" fontId="3" fillId="0" borderId="0" xfId="7644" applyFont="1" applyFill="1" applyBorder="1" applyAlignment="1" applyProtection="1">
      <alignment horizontal="center" vertical="center" wrapText="1"/>
      <protection locked="0"/>
    </xf>
    <xf numFmtId="184" fontId="3" fillId="0" borderId="0" xfId="0" applyNumberFormat="1" applyFont="1" applyFill="1" applyBorder="1" applyAlignment="1">
      <alignment horizontal="center"/>
    </xf>
    <xf numFmtId="10" fontId="3" fillId="0" borderId="0" xfId="7644" applyNumberFormat="1" applyFont="1" applyFill="1" applyBorder="1" applyAlignment="1">
      <alignment horizontal="center"/>
    </xf>
    <xf numFmtId="43" fontId="3" fillId="0" borderId="0" xfId="1" applyFont="1" applyFill="1" applyBorder="1" applyAlignment="1">
      <alignment horizontal="center"/>
    </xf>
    <xf numFmtId="43" fontId="22" fillId="0" borderId="9" xfId="1" applyFont="1" applyFill="1" applyBorder="1"/>
    <xf numFmtId="0" fontId="0" fillId="3" borderId="5" xfId="0" applyFill="1" applyBorder="1" applyAlignment="1">
      <alignment horizontal="left"/>
    </xf>
    <xf numFmtId="0" fontId="0" fillId="3" borderId="8" xfId="0" applyFill="1" applyBorder="1" applyAlignment="1">
      <alignment horizontal="left" vertical="center" wrapText="1"/>
    </xf>
    <xf numFmtId="0" fontId="0" fillId="4" borderId="8" xfId="0" applyFill="1" applyBorder="1" applyAlignment="1">
      <alignment horizontal="left" vertical="center" wrapText="1"/>
    </xf>
    <xf numFmtId="0" fontId="0" fillId="3" borderId="6" xfId="0" applyFill="1" applyBorder="1" applyAlignment="1">
      <alignment horizontal="center" vertical="center"/>
    </xf>
    <xf numFmtId="0" fontId="5" fillId="2" borderId="2" xfId="0" applyFont="1" applyFill="1" applyBorder="1" applyAlignment="1">
      <alignment vertical="top" wrapText="1"/>
    </xf>
    <xf numFmtId="43" fontId="3" fillId="0" borderId="6" xfId="1" applyFont="1" applyFill="1" applyBorder="1" applyAlignment="1">
      <alignment horizontal="center"/>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84" fontId="22" fillId="0" borderId="9"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0" fontId="4" fillId="0" borderId="7" xfId="0" applyFont="1" applyFill="1" applyBorder="1" applyAlignment="1">
      <alignment horizontal="left"/>
    </xf>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0" borderId="0" xfId="10251" applyFont="1" applyFill="1" applyBorder="1" applyAlignment="1">
      <alignment horizontal="left" vertical="top" wrapText="1"/>
    </xf>
    <xf numFmtId="0" fontId="0" fillId="4" borderId="6" xfId="0" applyFont="1" applyFill="1" applyBorder="1" applyAlignment="1">
      <alignment horizontal="center" vertical="center"/>
    </xf>
    <xf numFmtId="0" fontId="22" fillId="0" borderId="12" xfId="0" applyFont="1" applyBorder="1" applyAlignment="1">
      <alignment horizontal="left"/>
    </xf>
    <xf numFmtId="0" fontId="0" fillId="0" borderId="12" xfId="0" applyFont="1" applyBorder="1" applyAlignment="1">
      <alignment horizontal="left"/>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0" fillId="3" borderId="2" xfId="0" applyFont="1" applyFill="1" applyBorder="1" applyAlignment="1">
      <alignment horizontal="center" vertical="center"/>
    </xf>
    <xf numFmtId="0" fontId="0" fillId="3" borderId="7" xfId="0" applyFont="1" applyFill="1" applyBorder="1" applyAlignment="1">
      <alignment horizontal="center" vertical="center"/>
    </xf>
    <xf numFmtId="0" fontId="0" fillId="0" borderId="6" xfId="0" applyFont="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wrapText="1"/>
    </xf>
    <xf numFmtId="0" fontId="61" fillId="0" borderId="0" xfId="0" applyFont="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8">
    <dxf>
      <font>
        <condense val="0"/>
        <extend val="0"/>
        <color indexed="10"/>
      </font>
    </dxf>
    <dxf>
      <font>
        <condense val="0"/>
        <extend val="0"/>
        <color indexed="17"/>
      </font>
    </dxf>
    <dxf>
      <font>
        <condense val="0"/>
        <extend val="0"/>
        <color indexed="10"/>
      </font>
    </dxf>
    <dxf>
      <font>
        <condense val="0"/>
        <extend val="0"/>
        <color indexed="17"/>
      </font>
    </dxf>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23875"/>
          <a:ext cx="14900275" cy="14763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20inc%20Issue%2051%20for%20SF.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ew Process Flow"/>
      <sheetName val="IRpg1"/>
      <sheetName val="IRpg3"/>
      <sheetName val="IRpg4"/>
      <sheetName val="IRpg5"/>
      <sheetName val="IRpg6Incl"/>
      <sheetName val="IRpg6Excl"/>
      <sheetName val="IR Data"/>
      <sheetName val="Previous Months Strats"/>
      <sheetName val="Raw Strats"/>
      <sheetName val="Control"/>
      <sheetName val="OCDb Partenon Report"/>
      <sheetName val="CPR Summary"/>
      <sheetName val="CPR Total"/>
      <sheetName val="CPR Unscheduled"/>
      <sheetName val="Scheduled Repayments"/>
      <sheetName val="MBSBSF1B"/>
      <sheetName val="ACT pg1 (inc Principal)"/>
      <sheetName val="ACT pg1 (exc Principal)"/>
      <sheetName val="ACT pg2"/>
      <sheetName val="ACT results"/>
      <sheetName val="Input"/>
      <sheetName val="ACT Calculation (inc Principal)"/>
      <sheetName val="ACT Calculation (exc Principal)"/>
      <sheetName val="ACT Reformat"/>
      <sheetName val="HPI Decline Summary of Analysis"/>
      <sheetName val="ACT results 95"/>
      <sheetName val="ACT results 90"/>
      <sheetName val="ACT results 85"/>
      <sheetName val="ACT results 80"/>
      <sheetName val="ACT results 75"/>
      <sheetName val="ACT results 70"/>
      <sheetName val="ACT results 65"/>
      <sheetName val="ACT results 60"/>
      <sheetName val="ACT Results 55"/>
      <sheetName val="ACT Results 50"/>
      <sheetName val="95 INCL"/>
      <sheetName val="95 EXCL"/>
      <sheetName val="90 INCL"/>
      <sheetName val="90 EXCL"/>
      <sheetName val="85 INCL"/>
      <sheetName val="85 EXCL"/>
      <sheetName val="80 INCL"/>
      <sheetName val="80 EXCL"/>
      <sheetName val="75 INCL"/>
      <sheetName val="75 EXCL"/>
      <sheetName val="70 INCL"/>
      <sheetName val="70 EXCL"/>
      <sheetName val="65 INCL"/>
      <sheetName val="65 EXCL"/>
      <sheetName val="60 INCL"/>
      <sheetName val="60 EXCL"/>
      <sheetName val="55 INCL"/>
      <sheetName val="55 EXCL"/>
      <sheetName val="50 INCL"/>
      <sheetName val="50 EXCL"/>
      <sheetName val="FSA Template"/>
      <sheetName val="FSA results"/>
      <sheetName val="95-50 Reformat"/>
    </sheetNames>
    <sheetDataSet>
      <sheetData sheetId="0"/>
      <sheetData sheetId="1"/>
      <sheetData sheetId="2"/>
      <sheetData sheetId="3"/>
      <sheetData sheetId="4"/>
      <sheetData sheetId="5"/>
      <sheetData sheetId="6"/>
      <sheetData sheetId="7">
        <row r="10">
          <cell r="A10" t="str">
            <v>Current number of Mortgage Loans in Pool at 30 June 2012</v>
          </cell>
        </row>
        <row r="11">
          <cell r="A11" t="str">
            <v>Current £ value of Mortgage Loans in Pool at 30 June 2012</v>
          </cell>
        </row>
        <row r="13">
          <cell r="A13" t="str">
            <v>Weighted Average Yield on 04 July 2012</v>
          </cell>
        </row>
        <row r="22">
          <cell r="B22">
            <v>0</v>
          </cell>
          <cell r="C22">
            <v>0</v>
          </cell>
        </row>
        <row r="23">
          <cell r="B23">
            <v>3982</v>
          </cell>
          <cell r="C23">
            <v>487140275.88</v>
          </cell>
        </row>
        <row r="27">
          <cell r="C27">
            <v>4258</v>
          </cell>
        </row>
        <row r="28">
          <cell r="C28">
            <v>473756041.00000489</v>
          </cell>
        </row>
      </sheetData>
      <sheetData sheetId="8"/>
      <sheetData sheetId="9">
        <row r="29">
          <cell r="A29" t="str">
            <v>As at the report date, the maximum loan size was £ 1,003,125.00, the minimum loan size was £ -2,558.53 and the average loan size was £ 111,368.61.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Q35"/>
  <sheetViews>
    <sheetView tabSelected="1" view="pageLayout" zoomScale="75" zoomScaleNormal="100" zoomScalePageLayoutView="75" workbookViewId="0">
      <selection activeCell="B32" sqref="B32"/>
    </sheetView>
  </sheetViews>
  <sheetFormatPr defaultRowHeight="12"/>
  <cols>
    <col min="1" max="1" width="41.85546875" style="53" bestFit="1" customWidth="1"/>
    <col min="2" max="2" width="20.28515625" style="53" bestFit="1" customWidth="1"/>
    <col min="3" max="3" width="29.28515625" style="53" bestFit="1" customWidth="1"/>
    <col min="4" max="4" width="32" style="53" bestFit="1" customWidth="1"/>
    <col min="5" max="16384" width="9.140625" style="53"/>
  </cols>
  <sheetData>
    <row r="1" spans="1:17" ht="12.75">
      <c r="A1" s="9"/>
      <c r="B1" s="12"/>
      <c r="C1" s="12"/>
      <c r="D1" s="13"/>
      <c r="E1" s="14"/>
      <c r="F1" s="15"/>
      <c r="G1" s="15"/>
      <c r="H1" s="16"/>
      <c r="I1" s="16"/>
      <c r="J1" s="16"/>
      <c r="K1" s="16"/>
      <c r="L1" s="14"/>
      <c r="M1" s="14"/>
      <c r="N1" s="14"/>
      <c r="O1" s="16"/>
      <c r="P1" s="17"/>
      <c r="Q1" s="18"/>
    </row>
    <row r="2" spans="1:17" s="29" customFormat="1" ht="12.75">
      <c r="A2" s="10"/>
      <c r="B2" s="12"/>
      <c r="C2" s="12"/>
      <c r="D2" s="14"/>
      <c r="E2" s="14"/>
      <c r="F2" s="15"/>
      <c r="G2" s="19"/>
      <c r="H2" s="16"/>
      <c r="I2" s="16"/>
      <c r="J2" s="16"/>
      <c r="K2" s="16"/>
      <c r="L2" s="14"/>
      <c r="M2" s="14"/>
      <c r="N2" s="14"/>
      <c r="O2" s="14"/>
      <c r="P2" s="14"/>
      <c r="Q2" s="54"/>
    </row>
    <row r="3" spans="1:17" s="29" customFormat="1" ht="12.75">
      <c r="A3" s="55"/>
      <c r="B3" s="20"/>
      <c r="C3" s="20"/>
      <c r="D3" s="21"/>
      <c r="E3" s="14"/>
      <c r="F3" s="23"/>
      <c r="G3" s="19"/>
      <c r="H3" s="16"/>
      <c r="I3" s="16"/>
      <c r="J3" s="16"/>
      <c r="K3" s="16"/>
      <c r="L3" s="14"/>
      <c r="M3" s="14"/>
      <c r="N3" s="14"/>
      <c r="O3" s="14"/>
      <c r="P3" s="14"/>
      <c r="Q3" s="54"/>
    </row>
    <row r="4" spans="1:17" s="29" customFormat="1" ht="12.75">
      <c r="A4" s="56"/>
      <c r="B4" s="20"/>
      <c r="C4" s="20"/>
      <c r="D4" s="22"/>
      <c r="E4" s="14"/>
      <c r="F4" s="15"/>
      <c r="G4" s="19"/>
      <c r="H4" s="16"/>
      <c r="I4" s="16"/>
      <c r="J4" s="16"/>
      <c r="K4" s="16"/>
      <c r="L4" s="14"/>
      <c r="M4" s="14"/>
      <c r="N4" s="14"/>
      <c r="O4" s="14"/>
      <c r="P4" s="14"/>
      <c r="Q4" s="54"/>
    </row>
    <row r="5" spans="1:17" s="29" customFormat="1" ht="12.75">
      <c r="A5" s="55"/>
      <c r="B5" s="23"/>
      <c r="C5" s="23"/>
      <c r="D5" s="22"/>
      <c r="E5" s="14"/>
      <c r="F5" s="15"/>
      <c r="G5" s="19"/>
      <c r="H5" s="16"/>
      <c r="I5" s="16"/>
      <c r="J5" s="16"/>
      <c r="K5" s="16"/>
      <c r="L5" s="14"/>
      <c r="M5" s="14"/>
      <c r="N5" s="14"/>
      <c r="O5" s="14"/>
      <c r="P5" s="14"/>
      <c r="Q5" s="54"/>
    </row>
    <row r="6" spans="1:17" s="29" customFormat="1" ht="12.75">
      <c r="A6" s="56"/>
      <c r="B6" s="23"/>
      <c r="C6" s="23"/>
      <c r="D6" s="22"/>
      <c r="E6" s="14"/>
      <c r="F6" s="15"/>
      <c r="G6" s="23"/>
      <c r="H6" s="16"/>
      <c r="I6" s="16"/>
      <c r="J6" s="16"/>
      <c r="K6" s="16"/>
      <c r="L6" s="14"/>
      <c r="M6" s="14"/>
      <c r="N6" s="14"/>
      <c r="O6" s="14"/>
      <c r="P6" s="14"/>
      <c r="Q6" s="54"/>
    </row>
    <row r="7" spans="1:17" s="29" customFormat="1" ht="12.75">
      <c r="A7" s="10"/>
      <c r="B7" s="23"/>
      <c r="C7" s="23"/>
      <c r="D7" s="14"/>
      <c r="E7" s="14"/>
      <c r="F7" s="15"/>
      <c r="G7" s="19"/>
      <c r="H7" s="16"/>
      <c r="I7" s="16"/>
      <c r="J7" s="16"/>
      <c r="K7" s="16"/>
      <c r="L7" s="14"/>
      <c r="M7" s="14"/>
      <c r="N7" s="14"/>
      <c r="O7" s="14"/>
      <c r="P7" s="14"/>
      <c r="Q7" s="54"/>
    </row>
    <row r="8" spans="1:17" s="29" customFormat="1" ht="12.75">
      <c r="A8" s="10"/>
      <c r="B8" s="23"/>
      <c r="C8" s="23"/>
      <c r="D8" s="14"/>
      <c r="E8" s="14"/>
      <c r="F8" s="15"/>
      <c r="G8" s="19"/>
      <c r="H8" s="16"/>
      <c r="I8" s="16"/>
      <c r="J8" s="16"/>
      <c r="K8" s="16"/>
      <c r="L8" s="14"/>
      <c r="M8" s="14"/>
      <c r="N8" s="14"/>
      <c r="O8" s="14"/>
      <c r="P8" s="14"/>
      <c r="Q8" s="54"/>
    </row>
    <row r="9" spans="1:17" s="29" customFormat="1" ht="12.75">
      <c r="A9" s="10"/>
      <c r="B9" s="23"/>
      <c r="C9" s="23"/>
      <c r="D9" s="14"/>
      <c r="E9" s="14"/>
      <c r="F9" s="15"/>
      <c r="G9" s="19"/>
      <c r="H9" s="16"/>
      <c r="I9" s="16"/>
      <c r="J9" s="16"/>
      <c r="K9" s="16"/>
      <c r="L9" s="14"/>
      <c r="M9" s="14"/>
      <c r="N9" s="14"/>
      <c r="O9" s="14"/>
      <c r="P9" s="14"/>
      <c r="Q9" s="54"/>
    </row>
    <row r="10" spans="1:17" s="29" customFormat="1" ht="12.75">
      <c r="A10" s="10"/>
      <c r="B10" s="23"/>
      <c r="C10" s="23"/>
      <c r="D10" s="14"/>
      <c r="E10" s="14"/>
      <c r="F10" s="15"/>
      <c r="G10" s="19"/>
      <c r="H10" s="16"/>
      <c r="I10" s="16"/>
      <c r="J10" s="16"/>
      <c r="K10" s="16"/>
      <c r="L10" s="14"/>
      <c r="M10" s="14"/>
      <c r="N10" s="14"/>
      <c r="O10" s="14"/>
      <c r="P10" s="14"/>
      <c r="Q10" s="54"/>
    </row>
    <row r="11" spans="1:17" s="29" customFormat="1" ht="12.75">
      <c r="A11" s="10"/>
      <c r="B11" s="23"/>
      <c r="C11" s="23"/>
      <c r="D11" s="14"/>
      <c r="E11" s="14"/>
      <c r="F11" s="15"/>
      <c r="G11" s="19"/>
      <c r="H11" s="16"/>
      <c r="I11" s="16"/>
      <c r="J11" s="16"/>
      <c r="K11" s="16"/>
      <c r="L11" s="14"/>
      <c r="M11" s="14"/>
      <c r="N11" s="14"/>
      <c r="O11" s="14"/>
      <c r="P11" s="14"/>
      <c r="Q11" s="54"/>
    </row>
    <row r="12" spans="1:17" s="29" customFormat="1" ht="12.75">
      <c r="A12" s="10"/>
      <c r="B12" s="23"/>
      <c r="C12" s="23"/>
      <c r="D12" s="14"/>
      <c r="E12" s="14"/>
      <c r="F12" s="15"/>
      <c r="G12" s="19"/>
      <c r="H12" s="16"/>
      <c r="I12" s="16"/>
      <c r="J12" s="16"/>
      <c r="K12" s="16"/>
      <c r="L12" s="14"/>
      <c r="M12" s="14"/>
      <c r="N12" s="14"/>
      <c r="O12" s="14"/>
      <c r="P12" s="14"/>
      <c r="Q12" s="54"/>
    </row>
    <row r="13" spans="1:17" s="29" customFormat="1" ht="12.75">
      <c r="A13" s="10"/>
      <c r="B13" s="23"/>
      <c r="C13" s="23"/>
      <c r="D13" s="14"/>
      <c r="E13" s="14"/>
      <c r="F13" s="15"/>
      <c r="G13" s="19"/>
      <c r="H13" s="16"/>
      <c r="I13" s="16"/>
      <c r="J13" s="16"/>
      <c r="K13" s="16"/>
      <c r="L13" s="14"/>
      <c r="M13" s="14"/>
      <c r="N13" s="14"/>
      <c r="O13" s="14"/>
      <c r="P13" s="14"/>
      <c r="Q13" s="54"/>
    </row>
    <row r="14" spans="1:17" s="29" customFormat="1" ht="13.5" thickBot="1">
      <c r="A14" s="23"/>
      <c r="B14" s="23"/>
      <c r="C14" s="23"/>
      <c r="D14" s="14"/>
      <c r="E14" s="14"/>
      <c r="F14" s="15"/>
      <c r="G14" s="19"/>
      <c r="H14" s="16"/>
      <c r="I14" s="16"/>
      <c r="J14" s="16"/>
      <c r="K14" s="16"/>
      <c r="L14" s="14"/>
      <c r="M14" s="14"/>
      <c r="N14" s="14"/>
      <c r="O14" s="16"/>
      <c r="P14" s="16"/>
      <c r="Q14" s="54"/>
    </row>
    <row r="15" spans="1:17" ht="12.75">
      <c r="A15" s="57" t="s">
        <v>51</v>
      </c>
      <c r="B15" s="58"/>
      <c r="C15" s="58"/>
      <c r="D15" s="462">
        <v>41090</v>
      </c>
      <c r="E15" s="25"/>
      <c r="F15" s="26"/>
      <c r="G15" s="19"/>
      <c r="H15" s="19"/>
      <c r="I15" s="19"/>
      <c r="J15" s="19"/>
      <c r="K15" s="19"/>
      <c r="L15" s="19"/>
      <c r="M15" s="19"/>
      <c r="N15" s="19"/>
      <c r="O15" s="27"/>
      <c r="P15" s="28"/>
      <c r="Q15" s="59"/>
    </row>
    <row r="16" spans="1:17" ht="12.75">
      <c r="A16" s="60" t="s">
        <v>52</v>
      </c>
      <c r="B16" s="61"/>
      <c r="C16" s="61"/>
      <c r="D16" s="463" t="s">
        <v>504</v>
      </c>
      <c r="E16" s="25"/>
      <c r="F16" s="25"/>
      <c r="G16" s="19"/>
      <c r="H16" s="19"/>
      <c r="I16" s="19"/>
      <c r="J16" s="19"/>
      <c r="K16" s="19"/>
      <c r="L16" s="19"/>
      <c r="M16" s="19"/>
      <c r="N16" s="19"/>
      <c r="O16" s="27"/>
      <c r="P16" s="28"/>
      <c r="Q16" s="59"/>
    </row>
    <row r="17" spans="1:17" ht="12.75">
      <c r="A17" s="60" t="s">
        <v>53</v>
      </c>
      <c r="B17" s="61"/>
      <c r="C17" s="61"/>
      <c r="D17" s="463">
        <v>41094</v>
      </c>
      <c r="E17" s="25"/>
      <c r="F17" s="25"/>
      <c r="G17" s="19"/>
      <c r="H17" s="19"/>
      <c r="I17" s="19"/>
      <c r="J17" s="19"/>
      <c r="K17" s="19"/>
      <c r="L17" s="19"/>
      <c r="M17" s="19"/>
      <c r="N17" s="19"/>
      <c r="O17" s="27"/>
      <c r="P17" s="28"/>
      <c r="Q17" s="59"/>
    </row>
    <row r="18" spans="1:17" ht="13.5" thickBot="1">
      <c r="A18" s="62" t="s">
        <v>54</v>
      </c>
      <c r="B18" s="63"/>
      <c r="C18" s="63"/>
      <c r="D18" s="464">
        <v>41061</v>
      </c>
      <c r="E18" s="25"/>
      <c r="F18" s="25"/>
      <c r="G18" s="19"/>
      <c r="H18" s="19"/>
      <c r="I18" s="19"/>
      <c r="J18" s="19"/>
      <c r="K18" s="19"/>
      <c r="L18" s="19"/>
      <c r="M18" s="19"/>
      <c r="N18" s="19"/>
      <c r="O18" s="27"/>
      <c r="P18" s="28"/>
      <c r="Q18" s="59"/>
    </row>
    <row r="19" spans="1:17" ht="12.75">
      <c r="A19" s="23"/>
      <c r="B19" s="23"/>
      <c r="C19" s="23"/>
      <c r="D19" s="14"/>
      <c r="E19" s="14"/>
      <c r="F19" s="15"/>
      <c r="G19" s="15"/>
      <c r="H19" s="16"/>
      <c r="I19" s="16"/>
      <c r="J19" s="16"/>
      <c r="K19" s="16"/>
      <c r="L19" s="14"/>
      <c r="M19" s="14"/>
      <c r="N19" s="14"/>
      <c r="O19" s="16"/>
      <c r="P19" s="17"/>
      <c r="Q19" s="64"/>
    </row>
    <row r="20" spans="1:17" ht="28.5" customHeight="1">
      <c r="A20" s="547" t="s">
        <v>435</v>
      </c>
      <c r="B20" s="548"/>
      <c r="C20" s="548"/>
      <c r="D20" s="548"/>
      <c r="E20" s="548"/>
      <c r="F20" s="548"/>
      <c r="G20" s="548"/>
      <c r="H20" s="548"/>
      <c r="I20" s="548"/>
      <c r="J20" s="548"/>
      <c r="K20" s="548"/>
      <c r="L20" s="548"/>
      <c r="M20" s="548"/>
      <c r="N20" s="548"/>
      <c r="O20" s="548"/>
      <c r="P20" s="548"/>
      <c r="Q20" s="64"/>
    </row>
    <row r="21" spans="1:17" ht="12.75">
      <c r="A21" s="23"/>
      <c r="B21" s="23"/>
      <c r="C21" s="23"/>
      <c r="D21" s="14"/>
      <c r="E21" s="14"/>
      <c r="F21" s="15"/>
      <c r="G21" s="15"/>
      <c r="H21" s="16"/>
      <c r="I21" s="16"/>
      <c r="J21" s="16"/>
      <c r="K21" s="16"/>
      <c r="L21" s="14"/>
      <c r="M21" s="14"/>
      <c r="N21" s="14"/>
      <c r="O21" s="16"/>
      <c r="P21" s="17"/>
      <c r="Q21" s="64"/>
    </row>
    <row r="22" spans="1:17" ht="66.75" customHeight="1">
      <c r="A22" s="549" t="s">
        <v>55</v>
      </c>
      <c r="B22" s="549"/>
      <c r="C22" s="549"/>
      <c r="D22" s="549"/>
      <c r="E22" s="549"/>
      <c r="F22" s="549"/>
      <c r="G22" s="549"/>
      <c r="H22" s="549"/>
      <c r="I22" s="549"/>
      <c r="J22" s="549"/>
      <c r="K22" s="549"/>
      <c r="L22" s="549"/>
      <c r="M22" s="549"/>
      <c r="N22" s="549"/>
      <c r="O22" s="549"/>
      <c r="P22" s="549"/>
      <c r="Q22" s="64"/>
    </row>
    <row r="23" spans="1:17" ht="12.75">
      <c r="A23" s="34"/>
      <c r="B23" s="34"/>
      <c r="C23" s="34"/>
      <c r="D23" s="14"/>
      <c r="E23" s="14"/>
      <c r="F23" s="34"/>
      <c r="G23" s="34"/>
      <c r="H23" s="34"/>
      <c r="I23" s="34"/>
      <c r="J23" s="34"/>
      <c r="K23" s="34"/>
      <c r="L23" s="34"/>
      <c r="M23" s="34"/>
      <c r="N23" s="34"/>
      <c r="O23" s="16"/>
      <c r="P23" s="17"/>
      <c r="Q23" s="64"/>
    </row>
    <row r="24" spans="1:17" ht="41.25" customHeight="1">
      <c r="A24" s="551" t="s">
        <v>505</v>
      </c>
      <c r="B24" s="551"/>
      <c r="C24" s="551"/>
      <c r="D24" s="551"/>
      <c r="E24" s="551"/>
      <c r="F24" s="551"/>
      <c r="G24" s="551"/>
      <c r="H24" s="551"/>
      <c r="I24" s="551"/>
      <c r="J24" s="551"/>
      <c r="K24" s="551"/>
      <c r="L24" s="551"/>
      <c r="M24" s="551"/>
      <c r="N24" s="551"/>
      <c r="O24" s="551"/>
      <c r="P24" s="551"/>
      <c r="Q24" s="64"/>
    </row>
    <row r="25" spans="1:17" ht="12.75" customHeight="1">
      <c r="A25" s="549"/>
      <c r="B25" s="549"/>
      <c r="C25" s="549"/>
      <c r="D25" s="549"/>
      <c r="E25" s="549"/>
      <c r="F25" s="549"/>
      <c r="G25" s="549"/>
      <c r="H25" s="549"/>
      <c r="I25" s="549"/>
      <c r="J25" s="549"/>
      <c r="K25" s="549"/>
      <c r="L25" s="549"/>
      <c r="M25" s="549"/>
      <c r="N25" s="549"/>
      <c r="O25" s="549"/>
      <c r="P25" s="549"/>
      <c r="Q25" s="64"/>
    </row>
    <row r="26" spans="1:17" ht="12.75">
      <c r="A26" s="550" t="s">
        <v>56</v>
      </c>
      <c r="B26" s="550"/>
      <c r="C26" s="34"/>
      <c r="D26" s="14"/>
      <c r="E26" s="14"/>
      <c r="F26" s="34"/>
      <c r="G26" s="34"/>
      <c r="H26" s="34"/>
      <c r="I26" s="34"/>
      <c r="J26" s="34"/>
      <c r="K26" s="34"/>
      <c r="L26" s="34"/>
      <c r="M26" s="34"/>
      <c r="N26" s="34"/>
      <c r="O26" s="16"/>
      <c r="P26" s="17"/>
      <c r="Q26" s="64"/>
    </row>
    <row r="27" spans="1:17" ht="12.75">
      <c r="A27" s="14"/>
      <c r="B27" s="14"/>
      <c r="C27" s="14"/>
      <c r="D27" s="14"/>
      <c r="E27" s="14"/>
      <c r="F27" s="14"/>
      <c r="G27" s="14"/>
      <c r="H27" s="14"/>
      <c r="I27" s="14"/>
      <c r="J27" s="14"/>
      <c r="K27" s="14"/>
      <c r="L27" s="14"/>
      <c r="M27" s="14"/>
      <c r="N27" s="14"/>
      <c r="O27" s="16"/>
      <c r="P27" s="17"/>
      <c r="Q27" s="64"/>
    </row>
    <row r="28" spans="1:17" ht="12.75">
      <c r="A28" s="14" t="s">
        <v>57</v>
      </c>
      <c r="B28" s="14"/>
      <c r="C28" s="14"/>
      <c r="D28" s="14"/>
      <c r="E28" s="14"/>
      <c r="F28" s="14"/>
      <c r="G28" s="14"/>
      <c r="H28" s="14"/>
      <c r="I28" s="14"/>
      <c r="J28" s="14"/>
      <c r="K28" s="14"/>
      <c r="L28" s="14"/>
      <c r="M28" s="14"/>
      <c r="N28" s="14"/>
      <c r="O28" s="16"/>
      <c r="P28" s="17"/>
      <c r="Q28" s="64"/>
    </row>
    <row r="29" spans="1:17" ht="12.75">
      <c r="A29" s="65"/>
      <c r="B29" s="66"/>
      <c r="C29" s="67"/>
      <c r="D29" s="66"/>
      <c r="E29" s="14"/>
      <c r="F29" s="14"/>
      <c r="G29" s="14"/>
      <c r="H29" s="14"/>
      <c r="I29" s="14"/>
      <c r="J29" s="14"/>
      <c r="K29" s="14"/>
      <c r="L29" s="14"/>
      <c r="M29" s="14"/>
      <c r="N29" s="14"/>
      <c r="O29" s="16"/>
      <c r="P29" s="17"/>
      <c r="Q29" s="64"/>
    </row>
    <row r="30" spans="1:17" ht="12.75">
      <c r="A30" s="34"/>
      <c r="B30" s="67"/>
      <c r="C30" s="67"/>
      <c r="D30" s="14"/>
      <c r="E30" s="14"/>
      <c r="F30" s="14"/>
      <c r="G30" s="14"/>
      <c r="H30" s="14"/>
      <c r="I30" s="14"/>
      <c r="J30" s="14"/>
      <c r="K30" s="14"/>
      <c r="L30" s="14"/>
      <c r="M30" s="14"/>
      <c r="N30" s="14"/>
      <c r="O30" s="16"/>
      <c r="P30" s="17"/>
      <c r="Q30" s="64"/>
    </row>
    <row r="31" spans="1:17" ht="12.75">
      <c r="A31" s="66" t="s">
        <v>58</v>
      </c>
      <c r="B31" s="24" t="s">
        <v>532</v>
      </c>
      <c r="C31" s="67" t="s">
        <v>59</v>
      </c>
      <c r="D31" s="35"/>
      <c r="E31" s="35"/>
      <c r="F31" s="36"/>
      <c r="G31" s="36"/>
      <c r="H31" s="14"/>
      <c r="I31" s="14"/>
      <c r="J31" s="14"/>
      <c r="K31" s="14"/>
      <c r="L31" s="14"/>
      <c r="M31" s="14"/>
      <c r="N31" s="14"/>
      <c r="O31" s="16"/>
      <c r="P31" s="17"/>
      <c r="Q31" s="64"/>
    </row>
    <row r="32" spans="1:17" ht="12.75">
      <c r="A32" s="34"/>
      <c r="B32" s="66"/>
      <c r="C32" s="67"/>
      <c r="D32" s="35"/>
      <c r="E32" s="35"/>
      <c r="F32" s="36"/>
      <c r="G32" s="36"/>
      <c r="H32" s="14"/>
      <c r="I32" s="14"/>
      <c r="J32" s="14"/>
      <c r="K32" s="14"/>
      <c r="L32" s="14"/>
      <c r="M32" s="14"/>
      <c r="N32" s="14"/>
      <c r="O32" s="16"/>
      <c r="P32" s="17"/>
      <c r="Q32" s="64"/>
    </row>
    <row r="33" spans="1:17">
      <c r="A33" s="33"/>
      <c r="B33" s="33"/>
      <c r="C33" s="33"/>
      <c r="D33" s="30"/>
      <c r="E33" s="37"/>
      <c r="F33" s="38"/>
      <c r="G33" s="38"/>
      <c r="H33" s="30"/>
      <c r="I33" s="30"/>
      <c r="J33" s="30"/>
      <c r="K33" s="30"/>
      <c r="L33" s="30"/>
      <c r="M33" s="30"/>
      <c r="N33" s="30"/>
      <c r="O33" s="31"/>
      <c r="P33" s="32"/>
      <c r="Q33" s="64"/>
    </row>
    <row r="34" spans="1:17">
      <c r="A34" s="33"/>
      <c r="B34" s="68"/>
      <c r="C34" s="33"/>
      <c r="D34" s="37"/>
      <c r="E34" s="37"/>
      <c r="F34" s="69"/>
      <c r="G34" s="30"/>
      <c r="H34" s="30"/>
      <c r="I34" s="30"/>
      <c r="J34" s="30"/>
      <c r="K34" s="30"/>
      <c r="L34" s="30"/>
      <c r="M34" s="30"/>
      <c r="N34" s="30"/>
      <c r="O34" s="31"/>
      <c r="P34" s="32"/>
      <c r="Q34" s="64"/>
    </row>
    <row r="35" spans="1:17">
      <c r="A35" s="68"/>
      <c r="B35" s="68"/>
      <c r="C35" s="69"/>
      <c r="D35" s="30"/>
      <c r="E35" s="30"/>
      <c r="F35" s="30"/>
      <c r="G35" s="30"/>
      <c r="H35" s="30"/>
      <c r="I35" s="30"/>
      <c r="J35" s="30"/>
      <c r="K35" s="30"/>
      <c r="L35" s="38"/>
      <c r="M35" s="38"/>
      <c r="N35" s="38"/>
      <c r="O35" s="39"/>
      <c r="P35" s="40"/>
      <c r="Q35" s="59"/>
    </row>
  </sheetData>
  <mergeCells count="5">
    <mergeCell ref="A20:P20"/>
    <mergeCell ref="A22:P22"/>
    <mergeCell ref="A26:B26"/>
    <mergeCell ref="A24:P24"/>
    <mergeCell ref="A25:P25"/>
  </mergeCells>
  <hyperlinks>
    <hyperlink ref="C27" r:id="rId1" display="mailto:Thomas.Ranger@alliance-leicester.co.uk"/>
    <hyperlink ref="C33" r:id="rId2" display="mailto:Thomas.Ranger@alliance-leicester.co.uk"/>
    <hyperlink ref="C31" r:id="rId3"/>
  </hyperlinks>
  <pageMargins left="0.70866141732283472" right="0.70866141732283472" top="0.74803149606299213" bottom="0.74803149606299213" header="0.31496062992125984" footer="0.31496062992125984"/>
  <pageSetup paperSize="9" scale="62" orientation="landscape" r:id="rId4"/>
  <headerFooter>
    <oddHeader>&amp;CCovered Bond Investors' Report - June 2012</oddHeader>
  </headerFooter>
  <drawing r:id="rId5"/>
</worksheet>
</file>

<file path=xl/worksheets/sheet10.xml><?xml version="1.0" encoding="utf-8"?>
<worksheet xmlns="http://schemas.openxmlformats.org/spreadsheetml/2006/main" xmlns:r="http://schemas.openxmlformats.org/officeDocument/2006/relationships">
  <dimension ref="A2:N55"/>
  <sheetViews>
    <sheetView view="pageLayout" zoomScale="75" zoomScaleNormal="100" zoomScaleSheetLayoutView="80" zoomScalePageLayoutView="75" workbookViewId="0">
      <selection activeCell="G36" sqref="G36"/>
    </sheetView>
  </sheetViews>
  <sheetFormatPr defaultRowHeight="12"/>
  <cols>
    <col min="1" max="1" width="5.7109375" style="11" customWidth="1"/>
    <col min="2" max="2" width="17.42578125" style="11" bestFit="1" customWidth="1"/>
    <col min="3" max="3" width="21.42578125" style="11" bestFit="1" customWidth="1"/>
    <col min="4" max="4" width="21" style="11" bestFit="1" customWidth="1"/>
    <col min="5" max="5" width="16.42578125" style="11" bestFit="1" customWidth="1"/>
    <col min="6" max="6" width="15.140625" style="11" bestFit="1" customWidth="1"/>
    <col min="7" max="7" width="18.140625" style="11" bestFit="1" customWidth="1"/>
    <col min="8" max="8" width="21" style="11" bestFit="1" customWidth="1"/>
    <col min="9" max="9" width="21.42578125" style="11" bestFit="1" customWidth="1"/>
    <col min="10" max="10" width="13.5703125" style="11" bestFit="1" customWidth="1"/>
    <col min="11" max="11" width="11" style="11" bestFit="1" customWidth="1"/>
    <col min="12" max="12" width="17.5703125" style="11" customWidth="1"/>
    <col min="13" max="16384" width="9.140625" style="11"/>
  </cols>
  <sheetData>
    <row r="2" spans="1:14" ht="12.75" thickBot="1">
      <c r="B2" s="41" t="s">
        <v>413</v>
      </c>
      <c r="C2" s="41"/>
      <c r="D2" s="127"/>
      <c r="E2" s="127"/>
      <c r="F2" s="127"/>
      <c r="G2" s="127"/>
      <c r="H2" s="127"/>
      <c r="I2" s="127"/>
      <c r="J2" s="127"/>
      <c r="K2" s="127"/>
      <c r="L2" s="127"/>
      <c r="M2" s="30"/>
      <c r="N2" s="31"/>
    </row>
    <row r="3" spans="1:14">
      <c r="B3" s="33"/>
      <c r="C3" s="33"/>
      <c r="D3" s="33"/>
      <c r="E3" s="33"/>
      <c r="F3" s="30"/>
      <c r="G3" s="30"/>
      <c r="H3" s="30"/>
      <c r="I3" s="30"/>
      <c r="J3" s="30"/>
      <c r="K3" s="30"/>
      <c r="L3" s="30"/>
      <c r="M3" s="30"/>
      <c r="N3" s="31"/>
    </row>
    <row r="4" spans="1:14" ht="12.75" thickBot="1">
      <c r="A4" s="38"/>
      <c r="B4" s="38"/>
      <c r="C4" s="38"/>
      <c r="D4" s="38"/>
      <c r="E4" s="38"/>
      <c r="F4" s="38"/>
      <c r="G4" s="38"/>
      <c r="H4" s="38"/>
      <c r="I4" s="38"/>
      <c r="J4" s="38"/>
      <c r="K4" s="38"/>
      <c r="L4" s="38"/>
      <c r="M4" s="38"/>
      <c r="N4" s="38"/>
    </row>
    <row r="5" spans="1:14">
      <c r="A5" s="38"/>
      <c r="B5" s="148" t="s">
        <v>351</v>
      </c>
      <c r="C5" s="75" t="s">
        <v>414</v>
      </c>
      <c r="D5" s="149" t="s">
        <v>415</v>
      </c>
      <c r="E5" s="150" t="s">
        <v>416</v>
      </c>
      <c r="F5" s="149" t="s">
        <v>417</v>
      </c>
      <c r="G5" s="149" t="s">
        <v>418</v>
      </c>
      <c r="H5" s="149" t="s">
        <v>419</v>
      </c>
      <c r="I5" s="149" t="s">
        <v>420</v>
      </c>
      <c r="J5" s="149" t="s">
        <v>421</v>
      </c>
      <c r="K5" s="149" t="s">
        <v>422</v>
      </c>
      <c r="L5" s="149" t="s">
        <v>423</v>
      </c>
      <c r="M5" s="38"/>
      <c r="N5" s="38"/>
    </row>
    <row r="6" spans="1:14">
      <c r="A6" s="38"/>
      <c r="B6" s="151" t="s">
        <v>365</v>
      </c>
      <c r="C6" s="152" t="s">
        <v>425</v>
      </c>
      <c r="D6" s="95">
        <v>666666666.65999997</v>
      </c>
      <c r="E6" s="153">
        <v>0.68799999999999994</v>
      </c>
      <c r="F6" s="154">
        <v>3.3750000000000002E-2</v>
      </c>
      <c r="G6" s="155">
        <v>22499999.999775</v>
      </c>
      <c r="H6" s="155">
        <v>458666666.66207993</v>
      </c>
      <c r="I6" s="156" t="s">
        <v>426</v>
      </c>
      <c r="J6" s="511">
        <v>9.4499999999999998E-4</v>
      </c>
      <c r="K6" s="158">
        <v>1.1353799999999999E-2</v>
      </c>
      <c r="L6" s="176">
        <v>442290.12999999995</v>
      </c>
      <c r="M6" s="38"/>
      <c r="N6" s="38"/>
    </row>
    <row r="7" spans="1:14">
      <c r="A7" s="38"/>
      <c r="B7" s="151" t="s">
        <v>365</v>
      </c>
      <c r="C7" s="152" t="s">
        <v>427</v>
      </c>
      <c r="D7" s="95">
        <v>666666666.66999996</v>
      </c>
      <c r="E7" s="153">
        <v>0.68799999999999994</v>
      </c>
      <c r="F7" s="154">
        <v>3.3750000000000002E-2</v>
      </c>
      <c r="G7" s="155">
        <v>22500000.0001125</v>
      </c>
      <c r="H7" s="155">
        <v>458666666.66895992</v>
      </c>
      <c r="I7" s="156" t="s">
        <v>426</v>
      </c>
      <c r="J7" s="511">
        <v>9.4499999999999998E-4</v>
      </c>
      <c r="K7" s="158">
        <v>1.1353799999999999E-2</v>
      </c>
      <c r="L7" s="176">
        <v>442290.12999999995</v>
      </c>
      <c r="M7" s="38"/>
      <c r="N7" s="38"/>
    </row>
    <row r="8" spans="1:14">
      <c r="A8" s="38"/>
      <c r="B8" s="151" t="s">
        <v>365</v>
      </c>
      <c r="C8" s="152" t="s">
        <v>428</v>
      </c>
      <c r="D8" s="95">
        <v>666666666.66999996</v>
      </c>
      <c r="E8" s="153">
        <v>0.68799999999999994</v>
      </c>
      <c r="F8" s="154">
        <v>3.3750000000000002E-2</v>
      </c>
      <c r="G8" s="155">
        <v>22500000.0001125</v>
      </c>
      <c r="H8" s="155">
        <v>458666666.66895992</v>
      </c>
      <c r="I8" s="156" t="s">
        <v>426</v>
      </c>
      <c r="J8" s="511">
        <v>9.4499999999999998E-4</v>
      </c>
      <c r="K8" s="158">
        <v>1.1353799999999999E-2</v>
      </c>
      <c r="L8" s="176">
        <v>442290.12999999995</v>
      </c>
      <c r="M8" s="38"/>
      <c r="N8" s="38"/>
    </row>
    <row r="9" spans="1:14">
      <c r="A9" s="38"/>
      <c r="B9" s="151" t="s">
        <v>520</v>
      </c>
      <c r="C9" s="152" t="s">
        <v>429</v>
      </c>
      <c r="D9" s="95">
        <v>250000000</v>
      </c>
      <c r="E9" s="153">
        <v>0.87050000000000005</v>
      </c>
      <c r="F9" s="154">
        <v>3.3750000000000002E-2</v>
      </c>
      <c r="G9" s="155">
        <v>8437500</v>
      </c>
      <c r="H9" s="155">
        <v>217625000</v>
      </c>
      <c r="I9" s="156" t="s">
        <v>426</v>
      </c>
      <c r="J9" s="511">
        <v>1.0713500000000001E-2</v>
      </c>
      <c r="K9" s="158">
        <v>2.11223E-2</v>
      </c>
      <c r="L9" s="176">
        <v>1158630.49</v>
      </c>
      <c r="M9" s="38"/>
      <c r="N9" s="38"/>
    </row>
    <row r="10" spans="1:14">
      <c r="A10" s="38"/>
      <c r="B10" s="151" t="s">
        <v>521</v>
      </c>
      <c r="C10" s="152" t="s">
        <v>429</v>
      </c>
      <c r="D10" s="95">
        <v>600000000</v>
      </c>
      <c r="E10" s="153">
        <v>0.83179999999999998</v>
      </c>
      <c r="F10" s="154">
        <v>3.3750000000000002E-2</v>
      </c>
      <c r="G10" s="155"/>
      <c r="H10" s="155">
        <v>499080000</v>
      </c>
      <c r="I10" s="156" t="s">
        <v>426</v>
      </c>
      <c r="J10" s="511">
        <v>1.3100000000000001E-2</v>
      </c>
      <c r="K10" s="158">
        <v>2.35088E-2</v>
      </c>
      <c r="L10" s="176">
        <v>2957301.41</v>
      </c>
      <c r="M10" s="38"/>
      <c r="N10" s="38"/>
    </row>
    <row r="11" spans="1:14">
      <c r="A11" s="38"/>
      <c r="B11" s="151" t="s">
        <v>522</v>
      </c>
      <c r="C11" s="152" t="s">
        <v>429</v>
      </c>
      <c r="D11" s="95">
        <v>525000000</v>
      </c>
      <c r="E11" s="153">
        <v>0.88749999999999996</v>
      </c>
      <c r="F11" s="154">
        <v>3.3750000000000002E-2</v>
      </c>
      <c r="G11" s="155"/>
      <c r="H11" s="155">
        <v>465937500</v>
      </c>
      <c r="I11" s="156" t="s">
        <v>426</v>
      </c>
      <c r="J11" s="511">
        <v>1.3350000000000001E-2</v>
      </c>
      <c r="K11" s="158">
        <v>2.37588E-2</v>
      </c>
      <c r="L11" s="176">
        <v>2790275.78</v>
      </c>
      <c r="M11" s="38"/>
      <c r="N11" s="38"/>
    </row>
    <row r="12" spans="1:14">
      <c r="A12" s="38"/>
      <c r="B12" s="151" t="s">
        <v>377</v>
      </c>
      <c r="C12" s="152" t="s">
        <v>430</v>
      </c>
      <c r="D12" s="95">
        <v>500000000</v>
      </c>
      <c r="E12" s="153">
        <v>0.69960999999999995</v>
      </c>
      <c r="F12" s="154">
        <v>4.2500000000000003E-2</v>
      </c>
      <c r="G12" s="155">
        <v>21250000</v>
      </c>
      <c r="H12" s="155">
        <v>349805000</v>
      </c>
      <c r="I12" s="156" t="s">
        <v>426</v>
      </c>
      <c r="J12" s="511">
        <v>4.8700000000000002E-4</v>
      </c>
      <c r="K12" s="158">
        <v>1.0693299999999999E-2</v>
      </c>
      <c r="L12" s="176">
        <v>297195.95666666667</v>
      </c>
      <c r="M12" s="38"/>
      <c r="N12" s="38"/>
    </row>
    <row r="13" spans="1:14">
      <c r="A13" s="38"/>
      <c r="B13" s="151" t="s">
        <v>377</v>
      </c>
      <c r="C13" s="152" t="s">
        <v>425</v>
      </c>
      <c r="D13" s="95">
        <v>500000000</v>
      </c>
      <c r="E13" s="153">
        <v>0.69960999999999995</v>
      </c>
      <c r="F13" s="154">
        <v>4.2500000000000003E-2</v>
      </c>
      <c r="G13" s="155">
        <v>21250000</v>
      </c>
      <c r="H13" s="155">
        <v>349805000</v>
      </c>
      <c r="I13" s="156" t="s">
        <v>426</v>
      </c>
      <c r="J13" s="511">
        <v>4.8700000000000002E-4</v>
      </c>
      <c r="K13" s="158">
        <v>1.0693299999999999E-2</v>
      </c>
      <c r="L13" s="176">
        <v>297195.95666666667</v>
      </c>
      <c r="M13" s="38"/>
      <c r="N13" s="38"/>
    </row>
    <row r="14" spans="1:14">
      <c r="A14" s="38"/>
      <c r="B14" s="151" t="s">
        <v>377</v>
      </c>
      <c r="C14" s="152" t="s">
        <v>43</v>
      </c>
      <c r="D14" s="95">
        <v>500000000</v>
      </c>
      <c r="E14" s="153">
        <v>0.69960999999999995</v>
      </c>
      <c r="F14" s="154">
        <v>4.2500000000000003E-2</v>
      </c>
      <c r="G14" s="155">
        <v>21250000</v>
      </c>
      <c r="H14" s="155">
        <v>349805000</v>
      </c>
      <c r="I14" s="156" t="s">
        <v>426</v>
      </c>
      <c r="J14" s="511">
        <v>4.8700000000000002E-4</v>
      </c>
      <c r="K14" s="158">
        <v>1.0693299999999999E-2</v>
      </c>
      <c r="L14" s="176">
        <v>297195.95666666667</v>
      </c>
      <c r="M14" s="38"/>
      <c r="N14" s="38"/>
    </row>
    <row r="15" spans="1:14">
      <c r="A15" s="38"/>
      <c r="B15" s="151" t="s">
        <v>379</v>
      </c>
      <c r="C15" s="152" t="s">
        <v>429</v>
      </c>
      <c r="D15" s="95">
        <v>1750000000</v>
      </c>
      <c r="E15" s="153">
        <v>0.92349999999999999</v>
      </c>
      <c r="F15" s="154">
        <v>3.6249999999999998E-2</v>
      </c>
      <c r="G15" s="155">
        <v>63437499.999999993</v>
      </c>
      <c r="H15" s="155">
        <v>1616125000</v>
      </c>
      <c r="I15" s="156" t="s">
        <v>426</v>
      </c>
      <c r="J15" s="511">
        <v>7.425E-4</v>
      </c>
      <c r="K15" s="158">
        <v>1.7811899999999999E-2</v>
      </c>
      <c r="L15" s="176">
        <v>7255714.0599999996</v>
      </c>
      <c r="M15" s="38"/>
      <c r="N15" s="38"/>
    </row>
    <row r="16" spans="1:14">
      <c r="A16" s="38"/>
      <c r="B16" s="151" t="s">
        <v>370</v>
      </c>
      <c r="C16" s="152" t="s">
        <v>429</v>
      </c>
      <c r="D16" s="95">
        <v>606060000</v>
      </c>
      <c r="E16" s="153">
        <v>0.84043000000000001</v>
      </c>
      <c r="F16" s="154">
        <v>3.6249999999999998E-2</v>
      </c>
      <c r="G16" s="155">
        <v>21969675</v>
      </c>
      <c r="H16" s="155">
        <v>509351005.80000001</v>
      </c>
      <c r="I16" s="156" t="s">
        <v>426</v>
      </c>
      <c r="J16" s="511">
        <v>1.72E-2</v>
      </c>
      <c r="K16" s="158">
        <v>2.7586899999999998E-2</v>
      </c>
      <c r="L16" s="176">
        <v>3541726.59</v>
      </c>
      <c r="M16" s="38"/>
      <c r="N16" s="38"/>
    </row>
    <row r="17" spans="1:14">
      <c r="A17" s="38"/>
      <c r="B17" s="151" t="s">
        <v>381</v>
      </c>
      <c r="C17" s="152" t="s">
        <v>429</v>
      </c>
      <c r="D17" s="95">
        <v>1000000000</v>
      </c>
      <c r="E17" s="153">
        <v>0.91</v>
      </c>
      <c r="F17" s="154">
        <v>2.5000000000000001E-2</v>
      </c>
      <c r="G17" s="155">
        <v>25000000</v>
      </c>
      <c r="H17" s="155">
        <v>910000000</v>
      </c>
      <c r="I17" s="156" t="s">
        <v>426</v>
      </c>
      <c r="J17" s="511">
        <v>1.035E-2</v>
      </c>
      <c r="K17" s="158">
        <v>2.07181E-2</v>
      </c>
      <c r="L17" s="176">
        <v>4700454.41</v>
      </c>
      <c r="M17" s="38"/>
      <c r="N17" s="38"/>
    </row>
    <row r="18" spans="1:14">
      <c r="A18" s="38"/>
      <c r="B18" s="151" t="s">
        <v>370</v>
      </c>
      <c r="C18" s="152" t="s">
        <v>429</v>
      </c>
      <c r="D18" s="95">
        <v>300000000</v>
      </c>
      <c r="E18" s="153">
        <v>0.83620000000000005</v>
      </c>
      <c r="F18" s="154">
        <v>2.5000000000000001E-2</v>
      </c>
      <c r="G18" s="155">
        <v>7500000</v>
      </c>
      <c r="H18" s="155">
        <v>250860000.00000003</v>
      </c>
      <c r="I18" s="156" t="s">
        <v>426</v>
      </c>
      <c r="J18" s="511">
        <v>1.333E-2</v>
      </c>
      <c r="K18" s="158">
        <v>2.36981E-2</v>
      </c>
      <c r="L18" s="176">
        <v>1482154.49</v>
      </c>
      <c r="M18" s="38"/>
      <c r="N18" s="38"/>
    </row>
    <row r="19" spans="1:14">
      <c r="A19" s="38"/>
      <c r="B19" s="151" t="s">
        <v>371</v>
      </c>
      <c r="C19" s="152" t="s">
        <v>429</v>
      </c>
      <c r="D19" s="95">
        <v>300000000</v>
      </c>
      <c r="E19" s="153">
        <v>0.86839999999999995</v>
      </c>
      <c r="F19" s="154">
        <v>2.5000000000000001E-2</v>
      </c>
      <c r="G19" s="155">
        <v>7500000</v>
      </c>
      <c r="H19" s="155">
        <v>260519999.99999997</v>
      </c>
      <c r="I19" s="156" t="s">
        <v>426</v>
      </c>
      <c r="J19" s="511">
        <v>1.4670000000000001E-2</v>
      </c>
      <c r="K19" s="158">
        <v>2.5038100000000001E-2</v>
      </c>
      <c r="L19" s="176">
        <v>1626324.52</v>
      </c>
      <c r="M19" s="38"/>
      <c r="N19" s="38"/>
    </row>
    <row r="20" spans="1:14">
      <c r="A20" s="38"/>
      <c r="B20" s="151" t="s">
        <v>383</v>
      </c>
      <c r="C20" s="152" t="s">
        <v>429</v>
      </c>
      <c r="D20" s="95">
        <v>750000000</v>
      </c>
      <c r="E20" s="153">
        <v>0.83430000000000004</v>
      </c>
      <c r="F20" s="154">
        <v>3.125E-2</v>
      </c>
      <c r="G20" s="155">
        <v>23437500</v>
      </c>
      <c r="H20" s="155">
        <v>625725000</v>
      </c>
      <c r="I20" s="156" t="s">
        <v>426</v>
      </c>
      <c r="J20" s="511">
        <v>1.7420000000000001E-2</v>
      </c>
      <c r="K20" s="158">
        <v>2.76888E-2</v>
      </c>
      <c r="L20" s="176">
        <v>4461928.74</v>
      </c>
      <c r="M20" s="38"/>
      <c r="N20" s="38"/>
    </row>
    <row r="21" spans="1:14">
      <c r="A21" s="38"/>
      <c r="B21" s="151" t="s">
        <v>370</v>
      </c>
      <c r="C21" s="152" t="s">
        <v>429</v>
      </c>
      <c r="D21" s="95">
        <v>350000000</v>
      </c>
      <c r="E21" s="153">
        <v>0.84219999999999995</v>
      </c>
      <c r="F21" s="154">
        <v>3.125E-2</v>
      </c>
      <c r="G21" s="155">
        <v>10937500</v>
      </c>
      <c r="H21" s="155">
        <v>294770000</v>
      </c>
      <c r="I21" s="156" t="s">
        <v>426</v>
      </c>
      <c r="J21" s="511">
        <v>1.7975000000000001E-2</v>
      </c>
      <c r="K21" s="158">
        <v>2.8243799999999999E-2</v>
      </c>
      <c r="L21" s="176">
        <v>2144082.0299999998</v>
      </c>
      <c r="M21" s="38"/>
      <c r="N21" s="38"/>
    </row>
    <row r="22" spans="1:14">
      <c r="A22" s="38"/>
      <c r="B22" s="151" t="s">
        <v>371</v>
      </c>
      <c r="C22" s="152" t="s">
        <v>429</v>
      </c>
      <c r="D22" s="95">
        <v>275000000</v>
      </c>
      <c r="E22" s="153">
        <v>0.88037399999999999</v>
      </c>
      <c r="F22" s="154">
        <v>3.125E-2</v>
      </c>
      <c r="G22" s="155">
        <v>8593750</v>
      </c>
      <c r="H22" s="155">
        <v>242102850</v>
      </c>
      <c r="I22" s="156" t="s">
        <v>426</v>
      </c>
      <c r="J22" s="511">
        <v>1.54E-2</v>
      </c>
      <c r="K22" s="158">
        <v>2.5668799999999999E-2</v>
      </c>
      <c r="L22" s="176">
        <v>1600443.91</v>
      </c>
      <c r="M22" s="38"/>
      <c r="N22" s="38"/>
    </row>
    <row r="23" spans="1:14">
      <c r="A23" s="38"/>
      <c r="B23" s="151" t="s">
        <v>372</v>
      </c>
      <c r="C23" s="152" t="s">
        <v>429</v>
      </c>
      <c r="D23" s="95">
        <v>150000000</v>
      </c>
      <c r="E23" s="153">
        <v>1.1374</v>
      </c>
      <c r="F23" s="154">
        <v>3.125E-2</v>
      </c>
      <c r="G23" s="155">
        <v>4687500</v>
      </c>
      <c r="H23" s="155">
        <v>170610000</v>
      </c>
      <c r="I23" s="156" t="s">
        <v>426</v>
      </c>
      <c r="J23" s="511">
        <v>1.554E-2</v>
      </c>
      <c r="K23" s="158">
        <v>2.58088E-2</v>
      </c>
      <c r="L23" s="176">
        <v>876558.37</v>
      </c>
      <c r="M23" s="38"/>
      <c r="N23" s="38"/>
    </row>
    <row r="24" spans="1:14">
      <c r="A24" s="38"/>
      <c r="B24" s="151" t="s">
        <v>392</v>
      </c>
      <c r="C24" s="152" t="s">
        <v>429</v>
      </c>
      <c r="D24" s="95">
        <v>1250000000</v>
      </c>
      <c r="E24" s="153">
        <v>0.85150000000000003</v>
      </c>
      <c r="F24" s="154">
        <v>3.6249999999999998E-2</v>
      </c>
      <c r="G24" s="155">
        <v>45312499.999999903</v>
      </c>
      <c r="H24" s="155">
        <v>1064375000</v>
      </c>
      <c r="I24" s="156" t="s">
        <v>426</v>
      </c>
      <c r="J24" s="511">
        <v>1.7253000000000001E-2</v>
      </c>
      <c r="K24" s="158">
        <v>2.7478000000000002E-2</v>
      </c>
      <c r="L24" s="176">
        <v>7291691.9400000004</v>
      </c>
      <c r="M24" s="38"/>
      <c r="N24" s="38"/>
    </row>
    <row r="25" spans="1:14">
      <c r="A25" s="38"/>
      <c r="B25" s="151" t="s">
        <v>370</v>
      </c>
      <c r="C25" s="152" t="s">
        <v>429</v>
      </c>
      <c r="D25" s="95">
        <v>500000000</v>
      </c>
      <c r="E25" s="153">
        <v>0.83299999999999996</v>
      </c>
      <c r="F25" s="154">
        <v>3.6249999999999998E-2</v>
      </c>
      <c r="G25" s="155"/>
      <c r="H25" s="155">
        <v>416500000</v>
      </c>
      <c r="I25" s="156" t="s">
        <v>426</v>
      </c>
      <c r="J25" s="511">
        <v>2.1499999999999998E-2</v>
      </c>
      <c r="K25" s="158">
        <v>3.1724999999999996E-2</v>
      </c>
      <c r="L25" s="176">
        <v>3294315.31</v>
      </c>
      <c r="M25" s="38"/>
      <c r="N25" s="38"/>
    </row>
    <row r="26" spans="1:14">
      <c r="A26" s="38"/>
      <c r="B26" s="151" t="s">
        <v>371</v>
      </c>
      <c r="C26" s="152" t="s">
        <v>429</v>
      </c>
      <c r="D26" s="95">
        <v>320000000</v>
      </c>
      <c r="E26" s="153">
        <v>0.79847000000000001</v>
      </c>
      <c r="F26" s="154">
        <v>3.6249999999999998E-2</v>
      </c>
      <c r="G26" s="155"/>
      <c r="H26" s="155">
        <v>255510400</v>
      </c>
      <c r="I26" s="156" t="s">
        <v>426</v>
      </c>
      <c r="J26" s="511">
        <v>1.7836000000000001E-2</v>
      </c>
      <c r="K26" s="158">
        <v>2.4985400000000001E-2</v>
      </c>
      <c r="L26" s="176">
        <v>734600.66</v>
      </c>
      <c r="M26" s="38"/>
      <c r="N26" s="38"/>
    </row>
    <row r="27" spans="1:14">
      <c r="A27" s="38"/>
      <c r="B27" s="151" t="s">
        <v>398</v>
      </c>
      <c r="C27" s="152" t="s">
        <v>429</v>
      </c>
      <c r="D27" s="95">
        <v>1600000000</v>
      </c>
      <c r="E27" s="153">
        <v>0.10456969570000001</v>
      </c>
      <c r="F27" s="154">
        <v>5.425E-2</v>
      </c>
      <c r="G27" s="155">
        <v>86799999.999999896</v>
      </c>
      <c r="H27" s="155">
        <v>167311513.12</v>
      </c>
      <c r="I27" s="156" t="s">
        <v>426</v>
      </c>
      <c r="J27" s="511">
        <v>1.47E-2</v>
      </c>
      <c r="K27" s="158">
        <v>2.5108800000000001E-2</v>
      </c>
      <c r="L27" s="176">
        <v>1058880.01</v>
      </c>
      <c r="M27" s="38"/>
      <c r="N27" s="38"/>
    </row>
    <row r="28" spans="1:14">
      <c r="A28" s="38"/>
      <c r="B28" s="151" t="s">
        <v>409</v>
      </c>
      <c r="C28" s="152" t="s">
        <v>429</v>
      </c>
      <c r="D28" s="95">
        <v>750000000</v>
      </c>
      <c r="E28" s="153">
        <v>0.89300000000000002</v>
      </c>
      <c r="F28" s="154">
        <v>2.8750000000000001E-2</v>
      </c>
      <c r="G28" s="155">
        <v>21562500</v>
      </c>
      <c r="H28" s="155">
        <v>669750000</v>
      </c>
      <c r="I28" s="156" t="s">
        <v>426</v>
      </c>
      <c r="J28" s="511">
        <v>1.12E-2</v>
      </c>
      <c r="K28" s="158">
        <v>2.1586899999999999E-2</v>
      </c>
      <c r="L28" s="176">
        <v>3644164.43</v>
      </c>
      <c r="M28" s="38"/>
      <c r="N28" s="38"/>
    </row>
    <row r="29" spans="1:14">
      <c r="A29" s="38"/>
      <c r="B29" s="151" t="s">
        <v>523</v>
      </c>
      <c r="C29" s="152" t="s">
        <v>429</v>
      </c>
      <c r="D29" s="95">
        <v>250000000</v>
      </c>
      <c r="E29" s="153">
        <v>0.9032</v>
      </c>
      <c r="F29" s="154">
        <v>3.3799999999999997E-2</v>
      </c>
      <c r="G29" s="155">
        <v>7187500.0000000102</v>
      </c>
      <c r="H29" s="155">
        <v>225800000</v>
      </c>
      <c r="I29" s="156" t="s">
        <v>426</v>
      </c>
      <c r="J29" s="511">
        <v>1.15E-2</v>
      </c>
      <c r="K29" s="158">
        <v>2.1886900000000001E-2</v>
      </c>
      <c r="L29" s="176">
        <v>1245670.42</v>
      </c>
      <c r="M29" s="38"/>
      <c r="N29" s="38"/>
    </row>
    <row r="30" spans="1:14">
      <c r="A30" s="38"/>
      <c r="B30" s="151" t="s">
        <v>524</v>
      </c>
      <c r="C30" s="152" t="s">
        <v>429</v>
      </c>
      <c r="D30" s="95">
        <v>200000000</v>
      </c>
      <c r="E30" s="153">
        <v>0.83372999999999997</v>
      </c>
      <c r="F30" s="154">
        <v>2.8750000000000001E-2</v>
      </c>
      <c r="G30" s="155"/>
      <c r="H30" s="155">
        <v>166746000</v>
      </c>
      <c r="I30" s="156" t="s">
        <v>426</v>
      </c>
      <c r="J30" s="511">
        <v>2.2499999999999999E-2</v>
      </c>
      <c r="K30" s="158">
        <v>3.2886899999999997E-2</v>
      </c>
      <c r="L30" s="176">
        <v>1382207.76</v>
      </c>
      <c r="M30" s="38"/>
      <c r="N30" s="38"/>
    </row>
    <row r="31" spans="1:14">
      <c r="A31" s="38"/>
      <c r="B31" s="151" t="s">
        <v>411</v>
      </c>
      <c r="C31" s="152" t="s">
        <v>429</v>
      </c>
      <c r="D31" s="95">
        <v>1000000000</v>
      </c>
      <c r="E31" s="153">
        <v>0.88249999999999995</v>
      </c>
      <c r="F31" s="154">
        <v>3.6249999999999998E-2</v>
      </c>
      <c r="G31" s="155">
        <v>36249999.999999903</v>
      </c>
      <c r="H31" s="155">
        <v>882500000</v>
      </c>
      <c r="I31" s="156" t="s">
        <v>426</v>
      </c>
      <c r="J31" s="511">
        <v>1.993E-2</v>
      </c>
      <c r="K31" s="158">
        <v>3.0333799999999998E-2</v>
      </c>
      <c r="L31" s="176">
        <v>6747400.6100000003</v>
      </c>
      <c r="M31" s="38"/>
      <c r="N31" s="38"/>
    </row>
    <row r="32" spans="1:14">
      <c r="A32" s="38"/>
      <c r="B32" s="151" t="s">
        <v>370</v>
      </c>
      <c r="C32" s="152" t="s">
        <v>429</v>
      </c>
      <c r="D32" s="95">
        <v>312500000</v>
      </c>
      <c r="E32" s="153">
        <v>0.79900000000000004</v>
      </c>
      <c r="F32" s="154">
        <v>3.6249999999999998E-2</v>
      </c>
      <c r="G32" s="155"/>
      <c r="H32" s="155">
        <v>249687500</v>
      </c>
      <c r="I32" s="156" t="s">
        <v>426</v>
      </c>
      <c r="J32" s="511">
        <v>1.6979000000000001E-2</v>
      </c>
      <c r="K32" s="158">
        <v>2.2996000000000003E-2</v>
      </c>
      <c r="L32" s="176">
        <v>235964.95</v>
      </c>
      <c r="M32" s="38"/>
      <c r="N32" s="38"/>
    </row>
    <row r="33" spans="1:14">
      <c r="A33" s="38"/>
      <c r="B33" s="151" t="s">
        <v>437</v>
      </c>
      <c r="C33" s="152" t="s">
        <v>429</v>
      </c>
      <c r="D33" s="95">
        <v>53000000</v>
      </c>
      <c r="E33" s="153">
        <v>0.85729999999999995</v>
      </c>
      <c r="F33" s="154">
        <v>4.53E-2</v>
      </c>
      <c r="G33" s="155"/>
      <c r="H33" s="155">
        <v>45436900</v>
      </c>
      <c r="I33" s="156" t="s">
        <v>426</v>
      </c>
      <c r="J33" s="511">
        <v>1.9E-2</v>
      </c>
      <c r="K33" s="158">
        <v>2.9343099999999997E-2</v>
      </c>
      <c r="L33" s="176">
        <v>336054.45</v>
      </c>
      <c r="M33" s="38"/>
      <c r="N33" s="38"/>
    </row>
    <row r="34" spans="1:14">
      <c r="A34" s="38"/>
      <c r="B34" s="151" t="s">
        <v>438</v>
      </c>
      <c r="C34" s="152" t="s">
        <v>429</v>
      </c>
      <c r="D34" s="95">
        <v>100000000</v>
      </c>
      <c r="E34" s="153">
        <v>0.86099999999999999</v>
      </c>
      <c r="F34" s="154">
        <v>4.5999999999999999E-2</v>
      </c>
      <c r="G34" s="155"/>
      <c r="H34" s="155">
        <v>86100000</v>
      </c>
      <c r="I34" s="156" t="s">
        <v>426</v>
      </c>
      <c r="J34" s="511">
        <v>1.7999999999999999E-2</v>
      </c>
      <c r="K34" s="158">
        <v>2.8408799999999998E-2</v>
      </c>
      <c r="L34" s="176">
        <v>629928.17000000004</v>
      </c>
      <c r="M34" s="38"/>
      <c r="N34" s="38"/>
    </row>
    <row r="35" spans="1:14">
      <c r="A35" s="38"/>
      <c r="B35" s="151" t="s">
        <v>440</v>
      </c>
      <c r="C35" s="152" t="s">
        <v>429</v>
      </c>
      <c r="D35" s="95">
        <v>30000000</v>
      </c>
      <c r="E35" s="153">
        <v>0.84599999999999997</v>
      </c>
      <c r="F35" s="154">
        <v>4.3400000000000001E-2</v>
      </c>
      <c r="G35" s="155"/>
      <c r="H35" s="155">
        <v>25380000</v>
      </c>
      <c r="I35" s="156" t="s">
        <v>426</v>
      </c>
      <c r="J35" s="511">
        <v>1.78E-2</v>
      </c>
      <c r="K35" s="158">
        <v>2.8025000000000001E-2</v>
      </c>
      <c r="L35" s="176">
        <v>177331.45</v>
      </c>
      <c r="M35" s="38"/>
      <c r="N35" s="38"/>
    </row>
    <row r="36" spans="1:14">
      <c r="A36" s="38"/>
      <c r="B36" s="151" t="s">
        <v>441</v>
      </c>
      <c r="C36" s="152" t="s">
        <v>429</v>
      </c>
      <c r="D36" s="95">
        <v>30000000</v>
      </c>
      <c r="E36" s="153">
        <v>0.83650000000000002</v>
      </c>
      <c r="F36" s="154">
        <v>4.3400000000000001E-2</v>
      </c>
      <c r="G36" s="155"/>
      <c r="H36" s="155">
        <v>25095000</v>
      </c>
      <c r="I36" s="156" t="s">
        <v>426</v>
      </c>
      <c r="J36" s="511">
        <v>1.8124999999999999E-2</v>
      </c>
      <c r="K36" s="158">
        <v>2.835E-2</v>
      </c>
      <c r="L36" s="176">
        <v>177373.52</v>
      </c>
      <c r="M36" s="38"/>
      <c r="N36" s="38"/>
    </row>
    <row r="37" spans="1:14" ht="12.75" thickBot="1">
      <c r="A37" s="38"/>
      <c r="B37" s="494" t="s">
        <v>463</v>
      </c>
      <c r="C37" s="168" t="s">
        <v>429</v>
      </c>
      <c r="D37" s="495">
        <v>47000000</v>
      </c>
      <c r="E37" s="496">
        <v>0.83520000000000005</v>
      </c>
      <c r="F37" s="497">
        <v>0.04</v>
      </c>
      <c r="G37" s="175"/>
      <c r="H37" s="175">
        <v>39254400</v>
      </c>
      <c r="I37" s="498" t="s">
        <v>426</v>
      </c>
      <c r="J37" s="512">
        <v>1.745E-2</v>
      </c>
      <c r="K37" s="159">
        <v>2.7846300000000001E-2</v>
      </c>
      <c r="L37" s="177">
        <v>275518.52</v>
      </c>
      <c r="M37" s="38"/>
      <c r="N37" s="38"/>
    </row>
    <row r="38" spans="1:14">
      <c r="A38" s="38"/>
      <c r="B38" s="174"/>
      <c r="C38" s="487"/>
      <c r="D38" s="488"/>
      <c r="E38" s="489"/>
      <c r="F38" s="490"/>
      <c r="G38" s="488"/>
      <c r="H38" s="488"/>
      <c r="I38" s="487"/>
      <c r="J38" s="491"/>
      <c r="K38" s="492"/>
      <c r="L38" s="493"/>
      <c r="M38" s="38"/>
      <c r="N38" s="38"/>
    </row>
    <row r="39" spans="1:14">
      <c r="A39" s="38"/>
      <c r="B39" s="174"/>
      <c r="C39" s="487"/>
      <c r="D39" s="488"/>
      <c r="E39" s="489"/>
      <c r="F39" s="490"/>
      <c r="G39" s="488"/>
      <c r="H39" s="488"/>
      <c r="I39" s="487"/>
      <c r="J39" s="491"/>
      <c r="K39" s="492"/>
      <c r="L39" s="493"/>
      <c r="M39" s="38"/>
      <c r="N39" s="38"/>
    </row>
    <row r="40" spans="1:14">
      <c r="A40" s="38"/>
      <c r="B40" s="174"/>
      <c r="C40" s="487"/>
      <c r="D40" s="488"/>
      <c r="E40" s="489"/>
      <c r="F40" s="490"/>
      <c r="G40" s="488"/>
      <c r="H40" s="488"/>
      <c r="I40" s="487"/>
      <c r="J40" s="491"/>
      <c r="K40" s="492"/>
      <c r="L40" s="493"/>
      <c r="M40" s="38"/>
      <c r="N40" s="38"/>
    </row>
    <row r="41" spans="1:14" ht="13.5" thickBot="1">
      <c r="A41" s="161"/>
      <c r="B41" s="41" t="s">
        <v>431</v>
      </c>
      <c r="C41" s="127"/>
      <c r="D41" s="127"/>
      <c r="E41" s="127"/>
      <c r="F41" s="162"/>
      <c r="G41" s="127"/>
      <c r="H41" s="127"/>
      <c r="I41" s="127"/>
      <c r="J41" s="127"/>
      <c r="K41" s="127"/>
      <c r="L41" s="127"/>
      <c r="M41" s="38"/>
      <c r="N41" s="38"/>
    </row>
    <row r="42" spans="1:14" ht="12.75" thickBot="1">
      <c r="A42" s="38"/>
      <c r="B42" s="38"/>
      <c r="C42" s="38"/>
      <c r="D42" s="38"/>
      <c r="E42" s="38"/>
      <c r="F42" s="160"/>
      <c r="G42" s="38"/>
      <c r="H42" s="38"/>
      <c r="I42" s="38"/>
      <c r="J42" s="38"/>
      <c r="K42" s="38"/>
      <c r="L42" s="38"/>
      <c r="M42" s="38"/>
    </row>
    <row r="43" spans="1:14">
      <c r="A43" s="38"/>
      <c r="B43" s="163" t="s">
        <v>432</v>
      </c>
      <c r="C43" s="164" t="s">
        <v>424</v>
      </c>
      <c r="D43" s="164" t="s">
        <v>414</v>
      </c>
      <c r="E43" s="38"/>
      <c r="F43" s="169"/>
      <c r="G43" s="170"/>
      <c r="H43" s="38"/>
      <c r="I43" s="38"/>
      <c r="J43" s="38"/>
      <c r="K43" s="38"/>
      <c r="L43" s="38"/>
      <c r="M43" s="38"/>
    </row>
    <row r="44" spans="1:14">
      <c r="A44" s="38"/>
      <c r="B44" s="152" t="s">
        <v>365</v>
      </c>
      <c r="C44" s="165">
        <v>223001803.69</v>
      </c>
      <c r="D44" s="152" t="s">
        <v>425</v>
      </c>
      <c r="E44" s="38"/>
      <c r="F44" s="171"/>
      <c r="G44" s="172"/>
      <c r="H44" s="38"/>
      <c r="I44" s="38"/>
      <c r="J44" s="38"/>
      <c r="K44" s="38"/>
      <c r="L44" s="38"/>
      <c r="M44" s="38"/>
    </row>
    <row r="45" spans="1:14">
      <c r="A45" s="38"/>
      <c r="B45" s="152" t="s">
        <v>365</v>
      </c>
      <c r="C45" s="166">
        <v>201208278.75999999</v>
      </c>
      <c r="D45" s="157" t="s">
        <v>433</v>
      </c>
      <c r="E45" s="38"/>
      <c r="F45" s="171"/>
      <c r="G45" s="173"/>
      <c r="H45" s="38"/>
      <c r="I45" s="38"/>
      <c r="J45" s="38"/>
      <c r="K45" s="38"/>
      <c r="L45" s="38"/>
      <c r="M45" s="38"/>
    </row>
    <row r="46" spans="1:14">
      <c r="A46" s="38"/>
      <c r="B46" s="152" t="s">
        <v>365</v>
      </c>
      <c r="C46" s="166">
        <v>160081217.63999999</v>
      </c>
      <c r="D46" s="157" t="s">
        <v>434</v>
      </c>
      <c r="E46" s="38"/>
      <c r="F46" s="171"/>
      <c r="G46" s="173"/>
      <c r="H46" s="38"/>
      <c r="I46" s="38"/>
      <c r="J46" s="38"/>
      <c r="K46" s="38"/>
      <c r="L46" s="38"/>
      <c r="M46" s="38"/>
    </row>
    <row r="47" spans="1:14">
      <c r="B47" s="48" t="s">
        <v>377</v>
      </c>
      <c r="C47" s="166">
        <v>153691242.90000001</v>
      </c>
      <c r="D47" s="48" t="s">
        <v>430</v>
      </c>
      <c r="E47" s="38"/>
      <c r="F47" s="174"/>
      <c r="G47" s="173"/>
      <c r="H47" s="38"/>
      <c r="I47" s="38"/>
      <c r="J47" s="38"/>
      <c r="K47" s="38"/>
      <c r="L47" s="38"/>
      <c r="M47" s="38"/>
    </row>
    <row r="48" spans="1:14">
      <c r="B48" s="48" t="s">
        <v>377</v>
      </c>
      <c r="C48" s="166">
        <v>201208278.75999999</v>
      </c>
      <c r="D48" s="152" t="s">
        <v>425</v>
      </c>
      <c r="E48" s="38"/>
      <c r="F48" s="174"/>
      <c r="G48" s="173"/>
      <c r="H48" s="38"/>
      <c r="I48" s="38"/>
      <c r="J48" s="38"/>
      <c r="K48" s="38"/>
      <c r="L48" s="38"/>
      <c r="M48" s="38"/>
    </row>
    <row r="49" spans="2:13" ht="12.75" thickBot="1">
      <c r="B49" s="50" t="s">
        <v>377</v>
      </c>
      <c r="C49" s="167">
        <v>153691242.90000001</v>
      </c>
      <c r="D49" s="168" t="s">
        <v>43</v>
      </c>
      <c r="E49" s="38"/>
      <c r="F49" s="174"/>
      <c r="G49" s="173"/>
      <c r="H49" s="38"/>
      <c r="I49" s="38"/>
      <c r="J49" s="38"/>
      <c r="K49" s="38"/>
      <c r="L49" s="38"/>
      <c r="M49" s="38"/>
    </row>
    <row r="50" spans="2:13">
      <c r="B50" s="38"/>
      <c r="C50" s="38"/>
      <c r="D50" s="38"/>
      <c r="E50" s="38"/>
      <c r="F50" s="160"/>
      <c r="G50" s="38"/>
      <c r="H50" s="38"/>
      <c r="I50" s="38"/>
      <c r="J50" s="38"/>
      <c r="K50" s="38"/>
      <c r="L50" s="38"/>
      <c r="M50" s="38"/>
    </row>
    <row r="51" spans="2:13">
      <c r="B51" s="38"/>
      <c r="C51" s="38"/>
      <c r="D51" s="38"/>
      <c r="E51" s="38"/>
      <c r="F51" s="160"/>
      <c r="G51" s="38"/>
      <c r="H51" s="38"/>
      <c r="I51" s="38"/>
      <c r="J51" s="38"/>
      <c r="K51" s="38"/>
      <c r="L51" s="38"/>
      <c r="M51" s="38"/>
    </row>
    <row r="52" spans="2:13">
      <c r="B52" s="38"/>
      <c r="C52" s="38"/>
      <c r="D52" s="38"/>
      <c r="E52" s="38"/>
      <c r="F52" s="38"/>
      <c r="G52" s="38"/>
      <c r="H52" s="38"/>
      <c r="I52" s="38"/>
      <c r="J52" s="38"/>
      <c r="K52" s="38"/>
      <c r="L52" s="38"/>
      <c r="M52" s="38"/>
    </row>
    <row r="53" spans="2:13">
      <c r="B53" s="38"/>
      <c r="C53" s="38"/>
      <c r="D53" s="38"/>
      <c r="E53" s="38"/>
      <c r="F53" s="38"/>
      <c r="G53" s="38"/>
      <c r="H53" s="38"/>
      <c r="I53" s="38"/>
      <c r="J53" s="38"/>
      <c r="K53" s="38"/>
      <c r="L53" s="38"/>
      <c r="M53" s="38"/>
    </row>
    <row r="54" spans="2:13">
      <c r="B54" s="38"/>
      <c r="C54" s="38"/>
      <c r="D54" s="38"/>
      <c r="E54" s="38"/>
      <c r="F54" s="38"/>
      <c r="G54" s="38"/>
      <c r="H54" s="38"/>
      <c r="I54" s="38"/>
      <c r="J54" s="38"/>
      <c r="K54" s="38"/>
      <c r="L54" s="38"/>
      <c r="M54" s="38"/>
    </row>
    <row r="55" spans="2:13">
      <c r="B55" s="38"/>
      <c r="C55" s="38"/>
      <c r="D55" s="38"/>
      <c r="E55" s="38"/>
      <c r="F55" s="38"/>
      <c r="G55" s="38"/>
      <c r="H55" s="38"/>
      <c r="I55" s="38"/>
      <c r="J55" s="38"/>
      <c r="K55" s="38"/>
      <c r="L55" s="38"/>
      <c r="M55" s="38"/>
    </row>
  </sheetData>
  <dataValidations disablePrompts="1" count="1">
    <dataValidation type="list" allowBlank="1" showInputMessage="1" showErrorMessage="1" promptTitle="Please select a currency" prompt=" " sqref="F6:F37">
      <formula1>FX_2</formula1>
    </dataValidation>
  </dataValidations>
  <pageMargins left="0.70866141732283472" right="0.70866141732283472" top="0.74803149606299213" bottom="0.74803149606299213" header="0.31496062992125984" footer="0.31496062992125984"/>
  <pageSetup paperSize="9" scale="65" orientation="landscape" r:id="rId1"/>
  <headerFooter>
    <oddHeader>&amp;CCovered Bond Investors' Report - June 2012</oddHeader>
  </headerFooter>
</worksheet>
</file>

<file path=xl/worksheets/sheet11.xml><?xml version="1.0" encoding="utf-8"?>
<worksheet xmlns="http://schemas.openxmlformats.org/spreadsheetml/2006/main" xmlns:r="http://schemas.openxmlformats.org/officeDocument/2006/relationships">
  <dimension ref="A2:C45"/>
  <sheetViews>
    <sheetView view="pageLayout" zoomScaleNormal="100" workbookViewId="0">
      <selection activeCell="E2" sqref="E2"/>
    </sheetView>
  </sheetViews>
  <sheetFormatPr defaultRowHeight="12"/>
  <cols>
    <col min="1" max="1" width="5.7109375" style="210" customWidth="1"/>
    <col min="2" max="2" width="84" style="210" customWidth="1"/>
    <col min="3" max="3" width="29" style="210" bestFit="1" customWidth="1"/>
    <col min="4" max="16384" width="9.140625" style="210"/>
  </cols>
  <sheetData>
    <row r="2" spans="1:3" ht="12.75" thickBot="1"/>
    <row r="3" spans="1:3" ht="12.75" thickBot="1">
      <c r="A3" s="30"/>
      <c r="B3" s="211" t="s">
        <v>325</v>
      </c>
      <c r="C3" s="212"/>
    </row>
    <row r="4" spans="1:3">
      <c r="A4" s="30"/>
      <c r="B4" s="51" t="s">
        <v>326</v>
      </c>
      <c r="C4" s="158"/>
    </row>
    <row r="5" spans="1:3">
      <c r="A5" s="30"/>
      <c r="B5" s="213" t="s">
        <v>327</v>
      </c>
      <c r="C5" s="214" t="s">
        <v>328</v>
      </c>
    </row>
    <row r="6" spans="1:3">
      <c r="A6" s="30"/>
      <c r="B6" s="213"/>
      <c r="C6" s="158"/>
    </row>
    <row r="7" spans="1:3">
      <c r="A7" s="30"/>
      <c r="B7" s="51" t="s">
        <v>329</v>
      </c>
      <c r="C7" s="214"/>
    </row>
    <row r="8" spans="1:3" ht="36">
      <c r="A8" s="30"/>
      <c r="B8" s="215" t="s">
        <v>330</v>
      </c>
      <c r="C8" s="216" t="s">
        <v>328</v>
      </c>
    </row>
    <row r="9" spans="1:3">
      <c r="A9" s="30"/>
      <c r="B9" s="213"/>
      <c r="C9" s="214"/>
    </row>
    <row r="10" spans="1:3">
      <c r="A10" s="30"/>
      <c r="B10" s="51" t="s">
        <v>331</v>
      </c>
      <c r="C10" s="214"/>
    </row>
    <row r="11" spans="1:3">
      <c r="A11" s="30"/>
      <c r="B11" s="213" t="s">
        <v>485</v>
      </c>
      <c r="C11" s="214" t="s">
        <v>328</v>
      </c>
    </row>
    <row r="12" spans="1:3">
      <c r="A12" s="30"/>
      <c r="B12" s="213"/>
      <c r="C12" s="214"/>
    </row>
    <row r="13" spans="1:3">
      <c r="A13" s="30"/>
      <c r="B13" s="51" t="s">
        <v>486</v>
      </c>
      <c r="C13" s="214"/>
    </row>
    <row r="14" spans="1:3">
      <c r="A14" s="30"/>
      <c r="B14" s="213" t="s">
        <v>487</v>
      </c>
      <c r="C14" s="214" t="s">
        <v>488</v>
      </c>
    </row>
    <row r="15" spans="1:3" ht="12.75" thickBot="1">
      <c r="A15" s="30"/>
      <c r="B15" s="52"/>
      <c r="C15" s="217"/>
    </row>
    <row r="16" spans="1:3">
      <c r="A16" s="30"/>
      <c r="B16" s="30"/>
      <c r="C16" s="218"/>
    </row>
    <row r="17" spans="1:3">
      <c r="A17" s="219"/>
      <c r="B17" s="33"/>
      <c r="C17" s="220"/>
    </row>
    <row r="18" spans="1:3">
      <c r="A18" s="30"/>
      <c r="B18" s="47" t="s">
        <v>332</v>
      </c>
      <c r="C18" s="221"/>
    </row>
    <row r="19" spans="1:3">
      <c r="A19" s="222">
        <v>1</v>
      </c>
      <c r="B19" s="223" t="s">
        <v>333</v>
      </c>
      <c r="C19" s="30"/>
    </row>
    <row r="20" spans="1:3">
      <c r="A20" s="219"/>
      <c r="B20" s="224" t="s">
        <v>334</v>
      </c>
      <c r="C20" s="30"/>
    </row>
    <row r="21" spans="1:3">
      <c r="A21" s="225">
        <v>2</v>
      </c>
      <c r="B21" s="223" t="s">
        <v>335</v>
      </c>
      <c r="C21" s="30"/>
    </row>
    <row r="22" spans="1:3">
      <c r="A22" s="226"/>
      <c r="B22" s="224" t="s">
        <v>336</v>
      </c>
      <c r="C22" s="30"/>
    </row>
    <row r="23" spans="1:3">
      <c r="A23" s="222">
        <v>3</v>
      </c>
      <c r="B23" s="223" t="s">
        <v>175</v>
      </c>
      <c r="C23" s="30"/>
    </row>
    <row r="24" spans="1:3">
      <c r="A24" s="219"/>
      <c r="B24" s="224" t="s">
        <v>337</v>
      </c>
      <c r="C24" s="30"/>
    </row>
    <row r="25" spans="1:3">
      <c r="A25" s="226"/>
      <c r="B25" s="583" t="s">
        <v>338</v>
      </c>
      <c r="C25" s="30"/>
    </row>
    <row r="26" spans="1:3">
      <c r="A26" s="226"/>
      <c r="B26" s="583"/>
      <c r="C26" s="30"/>
    </row>
    <row r="27" spans="1:3">
      <c r="A27" s="222">
        <v>4</v>
      </c>
      <c r="B27" s="223" t="s">
        <v>339</v>
      </c>
      <c r="C27" s="30"/>
    </row>
    <row r="28" spans="1:3">
      <c r="A28" s="219"/>
      <c r="B28" s="224" t="s">
        <v>340</v>
      </c>
      <c r="C28" s="30"/>
    </row>
    <row r="29" spans="1:3">
      <c r="A29" s="222">
        <v>5</v>
      </c>
      <c r="B29" s="227" t="s">
        <v>341</v>
      </c>
      <c r="C29" s="30"/>
    </row>
    <row r="30" spans="1:3" ht="12" customHeight="1">
      <c r="A30" s="222"/>
      <c r="B30" s="224" t="s">
        <v>342</v>
      </c>
      <c r="C30" s="30"/>
    </row>
    <row r="31" spans="1:3">
      <c r="A31" s="222"/>
      <c r="B31" s="224" t="s">
        <v>343</v>
      </c>
      <c r="C31" s="30"/>
    </row>
    <row r="32" spans="1:3">
      <c r="A32" s="222">
        <v>6</v>
      </c>
      <c r="B32" s="227" t="s">
        <v>344</v>
      </c>
      <c r="C32" s="30"/>
    </row>
    <row r="33" spans="1:3" ht="12" customHeight="1">
      <c r="A33" s="222"/>
      <c r="B33" s="224" t="s">
        <v>345</v>
      </c>
      <c r="C33" s="30"/>
    </row>
    <row r="34" spans="1:3">
      <c r="A34" s="222">
        <v>7</v>
      </c>
      <c r="B34" s="227" t="s">
        <v>346</v>
      </c>
      <c r="C34" s="30"/>
    </row>
    <row r="35" spans="1:3">
      <c r="A35" s="219"/>
      <c r="B35" s="583" t="s">
        <v>347</v>
      </c>
      <c r="C35" s="30"/>
    </row>
    <row r="36" spans="1:3">
      <c r="A36" s="219"/>
      <c r="B36" s="583"/>
      <c r="C36" s="30"/>
    </row>
    <row r="37" spans="1:3">
      <c r="A37" s="219"/>
      <c r="B37" s="584"/>
      <c r="C37" s="30"/>
    </row>
    <row r="38" spans="1:3">
      <c r="A38" s="222">
        <v>8</v>
      </c>
      <c r="B38" s="227" t="s">
        <v>348</v>
      </c>
    </row>
    <row r="39" spans="1:3" ht="24">
      <c r="A39" s="222"/>
      <c r="B39" s="224" t="s">
        <v>349</v>
      </c>
    </row>
    <row r="40" spans="1:3">
      <c r="A40" s="473">
        <v>9</v>
      </c>
      <c r="B40" s="473" t="s">
        <v>444</v>
      </c>
    </row>
    <row r="41" spans="1:3">
      <c r="B41" s="210" t="s">
        <v>445</v>
      </c>
    </row>
    <row r="42" spans="1:3">
      <c r="B42" s="210" t="s">
        <v>446</v>
      </c>
    </row>
    <row r="43" spans="1:3">
      <c r="B43" s="210" t="s">
        <v>447</v>
      </c>
    </row>
    <row r="44" spans="1:3">
      <c r="B44" s="210" t="s">
        <v>448</v>
      </c>
    </row>
    <row r="45" spans="1:3">
      <c r="B45" s="210" t="s">
        <v>449</v>
      </c>
    </row>
  </sheetData>
  <mergeCells count="2">
    <mergeCell ref="B25:B26"/>
    <mergeCell ref="B35:B37"/>
  </mergeCells>
  <pageMargins left="0.70866141732283472" right="0.70866141732283472" top="0.74803149606299213" bottom="0.74803149606299213" header="0.31496062992125984" footer="0.31496062992125984"/>
  <pageSetup paperSize="9" scale="65" orientation="landscape" r:id="rId1"/>
  <headerFooter>
    <oddHeader>&amp;CCovered Bond Investors' Report - June 2012</oddHeader>
  </headerFooter>
</worksheet>
</file>

<file path=xl/worksheets/sheet2.xml><?xml version="1.0" encoding="utf-8"?>
<worksheet xmlns="http://schemas.openxmlformats.org/spreadsheetml/2006/main" xmlns:r="http://schemas.openxmlformats.org/officeDocument/2006/relationships">
  <sheetPr>
    <pageSetUpPr fitToPage="1"/>
  </sheetPr>
  <dimension ref="B2:G55"/>
  <sheetViews>
    <sheetView view="pageLayout" topLeftCell="A20" zoomScaleNormal="100" workbookViewId="0">
      <selection activeCell="E35" sqref="E35"/>
    </sheetView>
  </sheetViews>
  <sheetFormatPr defaultRowHeight="12"/>
  <cols>
    <col min="1" max="1" width="5.7109375" style="179" customWidth="1"/>
    <col min="2" max="2" width="33.85546875" style="179" customWidth="1"/>
    <col min="3" max="3" width="36.28515625" style="179" customWidth="1"/>
    <col min="4" max="5" width="18.7109375" style="179" customWidth="1"/>
    <col min="6" max="6" width="37.28515625" style="179" customWidth="1"/>
    <col min="7" max="7" width="85.5703125" style="179" customWidth="1"/>
    <col min="8" max="16384" width="9.140625" style="179"/>
  </cols>
  <sheetData>
    <row r="2" spans="2:7" ht="12.75" thickBot="1">
      <c r="B2" s="83" t="s">
        <v>0</v>
      </c>
      <c r="C2" s="178"/>
      <c r="D2" s="178"/>
      <c r="E2" s="178"/>
      <c r="F2" s="178"/>
      <c r="G2" s="178"/>
    </row>
    <row r="3" spans="2:7" ht="12.75" thickBot="1"/>
    <row r="4" spans="2:7" ht="24.75" thickBot="1">
      <c r="B4" s="459"/>
      <c r="C4" s="459"/>
      <c r="D4" s="1" t="s">
        <v>1</v>
      </c>
      <c r="E4" s="1" t="s">
        <v>2</v>
      </c>
      <c r="F4" s="2" t="s">
        <v>3</v>
      </c>
      <c r="G4" s="1" t="s">
        <v>4</v>
      </c>
    </row>
    <row r="5" spans="2:7">
      <c r="B5" s="555" t="s">
        <v>5</v>
      </c>
      <c r="C5" s="557" t="s">
        <v>6</v>
      </c>
      <c r="D5" s="180"/>
      <c r="E5" s="180"/>
      <c r="F5" s="181" t="s">
        <v>7</v>
      </c>
      <c r="G5" s="533" t="s">
        <v>498</v>
      </c>
    </row>
    <row r="6" spans="2:7" ht="24">
      <c r="B6" s="556"/>
      <c r="C6" s="558"/>
      <c r="D6" s="536" t="s">
        <v>489</v>
      </c>
      <c r="E6" s="182" t="s">
        <v>451</v>
      </c>
      <c r="F6" s="183" t="s">
        <v>8</v>
      </c>
      <c r="G6" s="184" t="s">
        <v>499</v>
      </c>
    </row>
    <row r="7" spans="2:7" ht="36">
      <c r="B7" s="3"/>
      <c r="C7" s="185"/>
      <c r="D7" s="186"/>
      <c r="E7" s="186"/>
      <c r="F7" s="187" t="s">
        <v>9</v>
      </c>
      <c r="G7" s="188" t="s">
        <v>502</v>
      </c>
    </row>
    <row r="8" spans="2:7">
      <c r="B8" s="4" t="s">
        <v>10</v>
      </c>
      <c r="C8" s="189" t="s">
        <v>11</v>
      </c>
      <c r="D8" s="516" t="s">
        <v>489</v>
      </c>
      <c r="E8" s="190" t="s">
        <v>451</v>
      </c>
      <c r="F8" s="191"/>
      <c r="G8" s="191"/>
    </row>
    <row r="9" spans="2:7">
      <c r="B9" s="3" t="s">
        <v>12</v>
      </c>
      <c r="C9" s="185" t="s">
        <v>13</v>
      </c>
      <c r="D9" s="186"/>
      <c r="E9" s="186"/>
      <c r="F9" s="192"/>
      <c r="G9" s="192"/>
    </row>
    <row r="10" spans="2:7">
      <c r="B10" s="4" t="s">
        <v>14</v>
      </c>
      <c r="C10" s="189" t="s">
        <v>11</v>
      </c>
      <c r="D10" s="190" t="s">
        <v>489</v>
      </c>
      <c r="E10" s="190" t="s">
        <v>451</v>
      </c>
      <c r="F10" s="193" t="s">
        <v>15</v>
      </c>
      <c r="G10" s="194" t="s">
        <v>16</v>
      </c>
    </row>
    <row r="11" spans="2:7">
      <c r="B11" s="3" t="s">
        <v>17</v>
      </c>
      <c r="C11" s="185" t="s">
        <v>11</v>
      </c>
      <c r="D11" s="186" t="s">
        <v>489</v>
      </c>
      <c r="E11" s="186" t="s">
        <v>451</v>
      </c>
      <c r="F11" s="187" t="s">
        <v>9</v>
      </c>
      <c r="G11" s="534" t="s">
        <v>500</v>
      </c>
    </row>
    <row r="12" spans="2:7" ht="36">
      <c r="B12" s="5" t="s">
        <v>18</v>
      </c>
      <c r="C12" s="196" t="s">
        <v>11</v>
      </c>
      <c r="D12" s="514" t="s">
        <v>489</v>
      </c>
      <c r="E12" s="514" t="s">
        <v>451</v>
      </c>
      <c r="F12" s="193" t="s">
        <v>9</v>
      </c>
      <c r="G12" s="197" t="s">
        <v>502</v>
      </c>
    </row>
    <row r="13" spans="2:7">
      <c r="B13" s="3" t="s">
        <v>19</v>
      </c>
      <c r="C13" s="185" t="s">
        <v>20</v>
      </c>
      <c r="D13" s="186"/>
      <c r="E13" s="186"/>
      <c r="F13" s="187"/>
      <c r="G13" s="195"/>
    </row>
    <row r="14" spans="2:7" ht="24">
      <c r="B14" s="5" t="s">
        <v>21</v>
      </c>
      <c r="C14" s="196" t="s">
        <v>11</v>
      </c>
      <c r="D14" s="190" t="s">
        <v>489</v>
      </c>
      <c r="E14" s="190" t="s">
        <v>451</v>
      </c>
      <c r="F14" s="193" t="s">
        <v>22</v>
      </c>
      <c r="G14" s="535" t="s">
        <v>503</v>
      </c>
    </row>
    <row r="15" spans="2:7" ht="24">
      <c r="B15" s="457" t="s">
        <v>23</v>
      </c>
      <c r="C15" s="458" t="s">
        <v>24</v>
      </c>
      <c r="D15" s="442" t="s">
        <v>531</v>
      </c>
      <c r="E15" s="442" t="s">
        <v>533</v>
      </c>
      <c r="F15" s="187" t="s">
        <v>22</v>
      </c>
      <c r="G15" s="195" t="s">
        <v>25</v>
      </c>
    </row>
    <row r="16" spans="2:7" ht="24">
      <c r="B16" s="5" t="s">
        <v>26</v>
      </c>
      <c r="C16" s="196" t="s">
        <v>6</v>
      </c>
      <c r="D16" s="456" t="s">
        <v>489</v>
      </c>
      <c r="E16" s="514" t="s">
        <v>451</v>
      </c>
      <c r="F16" s="193" t="s">
        <v>27</v>
      </c>
      <c r="G16" s="198" t="s">
        <v>28</v>
      </c>
    </row>
    <row r="17" spans="2:7" ht="24">
      <c r="B17" s="457"/>
      <c r="C17" s="458"/>
      <c r="D17" s="182"/>
      <c r="E17" s="182"/>
      <c r="F17" s="187" t="s">
        <v>29</v>
      </c>
      <c r="G17" s="195" t="s">
        <v>30</v>
      </c>
    </row>
    <row r="18" spans="2:7" ht="24">
      <c r="B18" s="457"/>
      <c r="C18" s="458"/>
      <c r="D18" s="182"/>
      <c r="E18" s="182"/>
      <c r="F18" s="187" t="s">
        <v>31</v>
      </c>
      <c r="G18" s="195" t="s">
        <v>32</v>
      </c>
    </row>
    <row r="19" spans="2:7" ht="24">
      <c r="B19" s="457" t="s">
        <v>33</v>
      </c>
      <c r="C19" s="458" t="s">
        <v>6</v>
      </c>
      <c r="D19" s="536" t="s">
        <v>489</v>
      </c>
      <c r="E19" s="182" t="s">
        <v>451</v>
      </c>
      <c r="F19" s="187" t="s">
        <v>34</v>
      </c>
      <c r="G19" s="195" t="s">
        <v>35</v>
      </c>
    </row>
    <row r="20" spans="2:7" ht="36">
      <c r="B20" s="6"/>
      <c r="C20" s="199"/>
      <c r="D20" s="515"/>
      <c r="E20" s="515"/>
      <c r="F20" s="513" t="s">
        <v>36</v>
      </c>
      <c r="G20" s="201" t="s">
        <v>37</v>
      </c>
    </row>
    <row r="21" spans="2:7" ht="24">
      <c r="B21" s="5"/>
      <c r="C21" s="552" t="s">
        <v>38</v>
      </c>
      <c r="D21" s="202"/>
      <c r="E21" s="202"/>
      <c r="F21" s="193" t="s">
        <v>39</v>
      </c>
      <c r="G21" s="194" t="s">
        <v>40</v>
      </c>
    </row>
    <row r="22" spans="2:7" ht="24">
      <c r="B22" s="5"/>
      <c r="C22" s="552"/>
      <c r="D22" s="456" t="s">
        <v>536</v>
      </c>
      <c r="E22" s="456" t="s">
        <v>451</v>
      </c>
      <c r="F22" s="193" t="s">
        <v>41</v>
      </c>
      <c r="G22" s="194" t="s">
        <v>42</v>
      </c>
    </row>
    <row r="23" spans="2:7" ht="24">
      <c r="B23" s="5"/>
      <c r="C23" s="552"/>
      <c r="D23" s="514"/>
      <c r="E23" s="514"/>
      <c r="F23" s="193" t="s">
        <v>31</v>
      </c>
      <c r="G23" s="194" t="s">
        <v>32</v>
      </c>
    </row>
    <row r="24" spans="2:7" ht="24">
      <c r="B24" s="6"/>
      <c r="C24" s="559" t="s">
        <v>43</v>
      </c>
      <c r="D24" s="203"/>
      <c r="E24" s="203"/>
      <c r="F24" s="200" t="s">
        <v>39</v>
      </c>
      <c r="G24" s="201" t="s">
        <v>40</v>
      </c>
    </row>
    <row r="25" spans="2:7" ht="24">
      <c r="B25" s="6"/>
      <c r="C25" s="559"/>
      <c r="D25" s="442" t="s">
        <v>530</v>
      </c>
      <c r="E25" s="442" t="s">
        <v>537</v>
      </c>
      <c r="F25" s="200" t="s">
        <v>41</v>
      </c>
      <c r="G25" s="201" t="s">
        <v>42</v>
      </c>
    </row>
    <row r="26" spans="2:7" ht="24">
      <c r="B26" s="6"/>
      <c r="C26" s="559"/>
      <c r="D26" s="515"/>
      <c r="E26" s="515"/>
      <c r="F26" s="200" t="s">
        <v>31</v>
      </c>
      <c r="G26" s="195" t="s">
        <v>32</v>
      </c>
    </row>
    <row r="27" spans="2:7" ht="24">
      <c r="B27" s="5"/>
      <c r="C27" s="552" t="s">
        <v>24</v>
      </c>
      <c r="D27" s="202"/>
      <c r="E27" s="202"/>
      <c r="F27" s="193" t="s">
        <v>39</v>
      </c>
      <c r="G27" s="194" t="s">
        <v>40</v>
      </c>
    </row>
    <row r="28" spans="2:7" ht="24">
      <c r="B28" s="5"/>
      <c r="C28" s="552"/>
      <c r="D28" s="456" t="s">
        <v>531</v>
      </c>
      <c r="E28" s="456" t="s">
        <v>538</v>
      </c>
      <c r="F28" s="193" t="s">
        <v>41</v>
      </c>
      <c r="G28" s="194" t="s">
        <v>42</v>
      </c>
    </row>
    <row r="29" spans="2:7" ht="24">
      <c r="B29" s="5"/>
      <c r="C29" s="552"/>
      <c r="D29" s="514"/>
      <c r="E29" s="514"/>
      <c r="F29" s="193" t="s">
        <v>31</v>
      </c>
      <c r="G29" s="194" t="s">
        <v>32</v>
      </c>
    </row>
    <row r="30" spans="2:7" ht="24">
      <c r="B30" s="6"/>
      <c r="C30" s="559" t="s">
        <v>44</v>
      </c>
      <c r="D30" s="203"/>
      <c r="E30" s="203"/>
      <c r="F30" s="200" t="s">
        <v>39</v>
      </c>
      <c r="G30" s="201" t="s">
        <v>40</v>
      </c>
    </row>
    <row r="31" spans="2:7" ht="24">
      <c r="B31" s="6"/>
      <c r="C31" s="559"/>
      <c r="D31" s="442" t="s">
        <v>528</v>
      </c>
      <c r="E31" s="515" t="s">
        <v>452</v>
      </c>
      <c r="F31" s="200" t="s">
        <v>41</v>
      </c>
      <c r="G31" s="201" t="s">
        <v>42</v>
      </c>
    </row>
    <row r="32" spans="2:7" ht="24">
      <c r="B32" s="6"/>
      <c r="C32" s="559"/>
      <c r="D32" s="515"/>
      <c r="E32" s="515"/>
      <c r="F32" s="200" t="s">
        <v>31</v>
      </c>
      <c r="G32" s="195" t="s">
        <v>32</v>
      </c>
    </row>
    <row r="33" spans="2:7" ht="24">
      <c r="B33" s="5"/>
      <c r="C33" s="552" t="s">
        <v>439</v>
      </c>
      <c r="D33" s="202"/>
      <c r="E33" s="202"/>
      <c r="F33" s="193" t="s">
        <v>39</v>
      </c>
      <c r="G33" s="194" t="s">
        <v>40</v>
      </c>
    </row>
    <row r="34" spans="2:7" ht="24">
      <c r="B34" s="5"/>
      <c r="C34" s="552"/>
      <c r="D34" s="456" t="s">
        <v>529</v>
      </c>
      <c r="E34" s="456" t="s">
        <v>538</v>
      </c>
      <c r="F34" s="193" t="s">
        <v>41</v>
      </c>
      <c r="G34" s="194" t="s">
        <v>42</v>
      </c>
    </row>
    <row r="35" spans="2:7" ht="24">
      <c r="B35" s="5"/>
      <c r="C35" s="552"/>
      <c r="D35" s="514"/>
      <c r="E35" s="514"/>
      <c r="F35" s="193" t="s">
        <v>31</v>
      </c>
      <c r="G35" s="194" t="s">
        <v>32</v>
      </c>
    </row>
    <row r="36" spans="2:7">
      <c r="B36" s="7" t="s">
        <v>45</v>
      </c>
      <c r="C36" s="204" t="s">
        <v>44</v>
      </c>
      <c r="D36" s="442" t="s">
        <v>528</v>
      </c>
      <c r="E36" s="515" t="s">
        <v>452</v>
      </c>
      <c r="F36" s="200"/>
      <c r="G36" s="200"/>
    </row>
    <row r="37" spans="2:7" ht="24">
      <c r="B37" s="5" t="s">
        <v>46</v>
      </c>
      <c r="C37" s="205" t="s">
        <v>47</v>
      </c>
      <c r="D37" s="190"/>
      <c r="E37" s="190"/>
      <c r="F37" s="193"/>
      <c r="G37" s="193"/>
    </row>
    <row r="38" spans="2:7" ht="12.75" thickBot="1">
      <c r="B38" s="8" t="s">
        <v>48</v>
      </c>
      <c r="C38" s="206" t="s">
        <v>49</v>
      </c>
      <c r="D38" s="207"/>
      <c r="E38" s="207"/>
      <c r="F38" s="208"/>
      <c r="G38" s="208"/>
    </row>
    <row r="39" spans="2:7">
      <c r="B39" s="553" t="s">
        <v>50</v>
      </c>
      <c r="C39" s="554"/>
      <c r="D39" s="554"/>
      <c r="E39" s="554"/>
      <c r="F39" s="554"/>
      <c r="G39" s="554"/>
    </row>
    <row r="40" spans="2:7">
      <c r="F40" s="209"/>
    </row>
    <row r="55" spans="3:3">
      <c r="C55" s="461"/>
    </row>
  </sheetData>
  <mergeCells count="8">
    <mergeCell ref="C33:C35"/>
    <mergeCell ref="B39:G39"/>
    <mergeCell ref="B5:B6"/>
    <mergeCell ref="C5:C6"/>
    <mergeCell ref="C21:C23"/>
    <mergeCell ref="C24:C26"/>
    <mergeCell ref="C27:C29"/>
    <mergeCell ref="C30:C32"/>
  </mergeCells>
  <pageMargins left="0.70866141732283472" right="0.70866141732283472" top="0.74803149606299213" bottom="0.74803149606299213" header="0.31496062992125984" footer="0.31496062992125984"/>
  <pageSetup paperSize="9" scale="60" orientation="landscape" r:id="rId1"/>
  <headerFooter>
    <oddHeader>&amp;CCovered Bond Investors' Report - June 2012</oddHeader>
  </headerFooter>
</worksheet>
</file>

<file path=xl/worksheets/sheet3.xml><?xml version="1.0" encoding="utf-8"?>
<worksheet xmlns="http://schemas.openxmlformats.org/spreadsheetml/2006/main" xmlns:r="http://schemas.openxmlformats.org/officeDocument/2006/relationships">
  <sheetPr>
    <pageSetUpPr fitToPage="1"/>
  </sheetPr>
  <dimension ref="B2:L64"/>
  <sheetViews>
    <sheetView view="pageLayout" zoomScale="75" zoomScaleNormal="100" zoomScalePageLayoutView="75" workbookViewId="0">
      <selection activeCell="D11" sqref="D11"/>
    </sheetView>
  </sheetViews>
  <sheetFormatPr defaultRowHeight="12"/>
  <cols>
    <col min="1" max="1" width="9.140625" style="11"/>
    <col min="2" max="2" width="54" style="11" customWidth="1"/>
    <col min="3" max="3" width="9.140625" style="11"/>
    <col min="4" max="8" width="22.140625" style="11" customWidth="1"/>
    <col min="9" max="9" width="58.28515625" style="11" bestFit="1" customWidth="1"/>
    <col min="10" max="11" width="9.140625" style="11"/>
    <col min="12" max="12" width="18.7109375" style="11" bestFit="1" customWidth="1"/>
    <col min="13" max="16384" width="9.140625" style="11"/>
  </cols>
  <sheetData>
    <row r="2" spans="2:12" ht="12.75" thickBot="1">
      <c r="B2" s="83" t="s">
        <v>60</v>
      </c>
      <c r="C2" s="83"/>
      <c r="D2" s="83"/>
      <c r="E2" s="83"/>
      <c r="F2" s="83"/>
      <c r="G2" s="83"/>
      <c r="H2" s="83"/>
      <c r="I2" s="83"/>
      <c r="J2" s="83"/>
      <c r="K2" s="83"/>
      <c r="L2" s="83"/>
    </row>
    <row r="3" spans="2:12" ht="12.75" thickBot="1"/>
    <row r="4" spans="2:12">
      <c r="B4" s="321" t="s">
        <v>61</v>
      </c>
      <c r="C4" s="322"/>
      <c r="D4" s="323"/>
      <c r="E4" s="324"/>
      <c r="G4" s="179"/>
      <c r="I4" s="325" t="s">
        <v>62</v>
      </c>
      <c r="J4" s="326"/>
      <c r="K4" s="326"/>
      <c r="L4" s="327"/>
    </row>
    <row r="5" spans="2:12" ht="12.75" thickBot="1">
      <c r="B5" s="328"/>
      <c r="C5" s="329"/>
      <c r="D5" s="329"/>
      <c r="E5" s="330"/>
      <c r="G5" s="179"/>
      <c r="I5" s="331"/>
      <c r="J5" s="332"/>
      <c r="K5" s="332"/>
      <c r="L5" s="333"/>
    </row>
    <row r="6" spans="2:12">
      <c r="B6" s="545" t="str">
        <f>'[2]IR Data'!A10</f>
        <v>Current number of Mortgage Loans in Pool at 30 June 2012</v>
      </c>
      <c r="C6" s="334"/>
      <c r="D6" s="335"/>
      <c r="E6" s="336">
        <v>352391</v>
      </c>
      <c r="I6" s="337" t="s">
        <v>511</v>
      </c>
      <c r="J6" s="338"/>
      <c r="K6" s="338"/>
      <c r="L6" s="339">
        <v>38977574232.209999</v>
      </c>
    </row>
    <row r="7" spans="2:12" ht="12.75" thickBot="1">
      <c r="B7" s="546" t="str">
        <f>'[2]IR Data'!A11</f>
        <v>Current £ value of Mortgage Loans in Pool at 30 June 2012</v>
      </c>
      <c r="C7" s="287"/>
      <c r="D7" s="340"/>
      <c r="E7" s="269">
        <v>39245294555.459999</v>
      </c>
      <c r="I7" s="341" t="s">
        <v>512</v>
      </c>
      <c r="J7" s="342"/>
      <c r="K7" s="342"/>
      <c r="L7" s="343">
        <v>40051795283.82</v>
      </c>
    </row>
    <row r="8" spans="2:12" ht="12.75" thickBot="1">
      <c r="B8" s="42" t="str">
        <f>'[2]IR Data'!A13</f>
        <v>Weighted Average Yield on 04 July 2012</v>
      </c>
      <c r="C8" s="344"/>
      <c r="D8" s="345"/>
      <c r="E8" s="80">
        <v>3.2172369999999999E-2</v>
      </c>
      <c r="I8" s="346" t="s">
        <v>513</v>
      </c>
      <c r="J8" s="347"/>
      <c r="K8" s="347"/>
      <c r="L8" s="81">
        <v>345331051.88</v>
      </c>
    </row>
    <row r="9" spans="2:12">
      <c r="G9" s="179"/>
      <c r="I9" s="348" t="s">
        <v>514</v>
      </c>
      <c r="J9" s="349"/>
      <c r="K9" s="349"/>
      <c r="L9" s="81">
        <v>113474501.01999664</v>
      </c>
    </row>
    <row r="10" spans="2:12" ht="12.75" thickBot="1">
      <c r="I10" s="350" t="s">
        <v>515</v>
      </c>
      <c r="J10" s="351"/>
      <c r="K10" s="351"/>
      <c r="L10" s="82">
        <v>960896316.88000488</v>
      </c>
    </row>
    <row r="11" spans="2:12" ht="12.75" customHeight="1">
      <c r="I11" s="561" t="s">
        <v>510</v>
      </c>
      <c r="J11" s="561"/>
      <c r="K11" s="561"/>
      <c r="L11" s="561"/>
    </row>
    <row r="12" spans="2:12">
      <c r="I12" s="562"/>
      <c r="J12" s="562"/>
      <c r="K12" s="562"/>
      <c r="L12" s="562"/>
    </row>
    <row r="13" spans="2:12" ht="12.75" thickBot="1"/>
    <row r="14" spans="2:12" ht="24">
      <c r="B14" s="537" t="s">
        <v>506</v>
      </c>
      <c r="C14" s="352"/>
      <c r="D14" s="75" t="s">
        <v>63</v>
      </c>
      <c r="E14" s="75" t="s">
        <v>64</v>
      </c>
      <c r="F14" s="75" t="s">
        <v>65</v>
      </c>
      <c r="G14" s="75" t="s">
        <v>66</v>
      </c>
      <c r="H14" s="86" t="s">
        <v>67</v>
      </c>
    </row>
    <row r="15" spans="2:12" ht="12.75" thickBot="1">
      <c r="B15" s="331"/>
      <c r="C15" s="353"/>
      <c r="D15" s="72"/>
      <c r="E15" s="72" t="s">
        <v>68</v>
      </c>
      <c r="F15" s="72" t="s">
        <v>68</v>
      </c>
      <c r="G15" s="259" t="s">
        <v>69</v>
      </c>
      <c r="H15" s="259" t="s">
        <v>69</v>
      </c>
    </row>
    <row r="16" spans="2:12">
      <c r="B16" s="461" t="s">
        <v>70</v>
      </c>
      <c r="C16" s="43"/>
      <c r="D16" s="354">
        <v>347769</v>
      </c>
      <c r="E16" s="354">
        <v>38687489330.93</v>
      </c>
      <c r="F16" s="355">
        <v>0</v>
      </c>
      <c r="G16" s="356">
        <v>98.69</v>
      </c>
      <c r="H16" s="357">
        <v>98.58</v>
      </c>
    </row>
    <row r="17" spans="2:9">
      <c r="B17" s="461" t="s">
        <v>71</v>
      </c>
      <c r="C17" s="44"/>
      <c r="D17" s="354">
        <v>3548</v>
      </c>
      <c r="E17" s="354">
        <v>424913681.14999998</v>
      </c>
      <c r="F17" s="355">
        <v>2682029.65</v>
      </c>
      <c r="G17" s="358">
        <v>1.01</v>
      </c>
      <c r="H17" s="359">
        <v>1.08</v>
      </c>
    </row>
    <row r="18" spans="2:9">
      <c r="B18" s="461" t="s">
        <v>72</v>
      </c>
      <c r="C18" s="44"/>
      <c r="D18" s="354">
        <v>1016</v>
      </c>
      <c r="E18" s="354">
        <v>126142625.86</v>
      </c>
      <c r="F18" s="355">
        <v>1503857.31</v>
      </c>
      <c r="G18" s="358">
        <v>0.28999999999999998</v>
      </c>
      <c r="H18" s="359">
        <v>0.32</v>
      </c>
    </row>
    <row r="19" spans="2:9">
      <c r="B19" s="461" t="s">
        <v>73</v>
      </c>
      <c r="C19" s="44"/>
      <c r="D19" s="354">
        <v>52</v>
      </c>
      <c r="E19" s="354">
        <v>6487949.6900000004</v>
      </c>
      <c r="F19" s="355">
        <v>98645.71</v>
      </c>
      <c r="G19" s="358">
        <v>0.01</v>
      </c>
      <c r="H19" s="359">
        <v>0.02</v>
      </c>
    </row>
    <row r="20" spans="2:9">
      <c r="B20" s="461" t="s">
        <v>74</v>
      </c>
      <c r="C20" s="44"/>
      <c r="D20" s="354">
        <v>2</v>
      </c>
      <c r="E20" s="354">
        <v>147610.14000000001</v>
      </c>
      <c r="F20" s="355">
        <v>4026.59</v>
      </c>
      <c r="G20" s="358">
        <v>0</v>
      </c>
      <c r="H20" s="359">
        <v>0</v>
      </c>
      <c r="I20" s="179"/>
    </row>
    <row r="21" spans="2:9">
      <c r="B21" s="461" t="s">
        <v>75</v>
      </c>
      <c r="C21" s="44"/>
      <c r="D21" s="354">
        <v>0</v>
      </c>
      <c r="E21" s="354">
        <v>0</v>
      </c>
      <c r="F21" s="355">
        <v>0</v>
      </c>
      <c r="G21" s="358">
        <v>0</v>
      </c>
      <c r="H21" s="359">
        <v>0</v>
      </c>
      <c r="I21" s="179"/>
    </row>
    <row r="22" spans="2:9">
      <c r="B22" s="461" t="s">
        <v>76</v>
      </c>
      <c r="C22" s="93"/>
      <c r="D22" s="354">
        <v>0</v>
      </c>
      <c r="E22" s="354">
        <v>0</v>
      </c>
      <c r="F22" s="355">
        <v>0</v>
      </c>
      <c r="G22" s="358">
        <v>0</v>
      </c>
      <c r="H22" s="359">
        <v>0</v>
      </c>
      <c r="I22" s="245"/>
    </row>
    <row r="23" spans="2:9">
      <c r="B23" s="461" t="s">
        <v>77</v>
      </c>
      <c r="C23" s="93"/>
      <c r="D23" s="354">
        <v>0</v>
      </c>
      <c r="E23" s="354">
        <v>0</v>
      </c>
      <c r="F23" s="355">
        <v>0</v>
      </c>
      <c r="G23" s="358">
        <v>0</v>
      </c>
      <c r="H23" s="359">
        <v>0</v>
      </c>
      <c r="I23" s="245"/>
    </row>
    <row r="24" spans="2:9">
      <c r="B24" s="461" t="s">
        <v>78</v>
      </c>
      <c r="C24" s="93"/>
      <c r="D24" s="354">
        <v>3</v>
      </c>
      <c r="E24" s="354">
        <v>46116.04</v>
      </c>
      <c r="F24" s="355">
        <v>2443.9299999999998</v>
      </c>
      <c r="G24" s="358">
        <v>0</v>
      </c>
      <c r="H24" s="359">
        <v>0</v>
      </c>
      <c r="I24" s="245"/>
    </row>
    <row r="25" spans="2:9">
      <c r="B25" s="461" t="s">
        <v>79</v>
      </c>
      <c r="C25" s="93"/>
      <c r="D25" s="354">
        <v>0</v>
      </c>
      <c r="E25" s="354">
        <v>0</v>
      </c>
      <c r="F25" s="355">
        <v>0</v>
      </c>
      <c r="G25" s="358">
        <v>0</v>
      </c>
      <c r="H25" s="359">
        <v>0</v>
      </c>
      <c r="I25" s="245"/>
    </row>
    <row r="26" spans="2:9">
      <c r="B26" s="461" t="s">
        <v>80</v>
      </c>
      <c r="C26" s="93"/>
      <c r="D26" s="354">
        <v>0</v>
      </c>
      <c r="E26" s="354">
        <v>0</v>
      </c>
      <c r="F26" s="355">
        <v>0</v>
      </c>
      <c r="G26" s="358">
        <v>0</v>
      </c>
      <c r="H26" s="359">
        <v>0</v>
      </c>
      <c r="I26" s="245"/>
    </row>
    <row r="27" spans="2:9">
      <c r="B27" s="461" t="s">
        <v>81</v>
      </c>
      <c r="C27" s="93"/>
      <c r="D27" s="354">
        <v>0</v>
      </c>
      <c r="E27" s="354">
        <v>0</v>
      </c>
      <c r="F27" s="355">
        <v>0</v>
      </c>
      <c r="G27" s="358">
        <v>0</v>
      </c>
      <c r="H27" s="359">
        <v>0</v>
      </c>
      <c r="I27" s="245"/>
    </row>
    <row r="28" spans="2:9" ht="12.75" thickBot="1">
      <c r="B28" s="461" t="s">
        <v>82</v>
      </c>
      <c r="C28" s="94"/>
      <c r="D28" s="354">
        <v>1</v>
      </c>
      <c r="E28" s="354">
        <v>67241.649999999994</v>
      </c>
      <c r="F28" s="355">
        <v>5757.79</v>
      </c>
      <c r="G28" s="358">
        <v>0</v>
      </c>
      <c r="H28" s="359">
        <v>0</v>
      </c>
      <c r="I28" s="245"/>
    </row>
    <row r="29" spans="2:9" ht="12.75" thickBot="1">
      <c r="B29" s="360" t="s">
        <v>83</v>
      </c>
      <c r="C29" s="361"/>
      <c r="D29" s="84">
        <v>352391</v>
      </c>
      <c r="E29" s="84">
        <v>39245294555.459999</v>
      </c>
      <c r="F29" s="84">
        <v>4296760.9799999995</v>
      </c>
      <c r="G29" s="471">
        <v>100</v>
      </c>
      <c r="H29" s="472">
        <v>100</v>
      </c>
      <c r="I29" s="245"/>
    </row>
    <row r="30" spans="2:9">
      <c r="B30" s="560"/>
      <c r="C30" s="560"/>
      <c r="D30" s="560"/>
      <c r="E30" s="560"/>
      <c r="F30" s="560"/>
      <c r="G30" s="560"/>
      <c r="H30" s="560"/>
      <c r="I30" s="245"/>
    </row>
    <row r="31" spans="2:9" ht="12.75" thickBot="1">
      <c r="B31" s="179"/>
      <c r="C31" s="179"/>
      <c r="D31" s="179"/>
      <c r="E31" s="179"/>
      <c r="F31" s="179"/>
      <c r="G31" s="281"/>
      <c r="H31" s="281"/>
      <c r="I31" s="245"/>
    </row>
    <row r="32" spans="2:9">
      <c r="B32" s="563" t="s">
        <v>507</v>
      </c>
      <c r="C32" s="76"/>
      <c r="D32" s="296" t="s">
        <v>63</v>
      </c>
      <c r="E32" s="75" t="s">
        <v>84</v>
      </c>
      <c r="F32" s="179"/>
      <c r="G32" s="281"/>
      <c r="H32" s="281"/>
      <c r="I32" s="245"/>
    </row>
    <row r="33" spans="2:9" ht="12.75" thickBot="1">
      <c r="B33" s="564"/>
      <c r="C33" s="90"/>
      <c r="D33" s="362"/>
      <c r="E33" s="259" t="s">
        <v>68</v>
      </c>
      <c r="F33" s="179"/>
      <c r="G33" s="281"/>
      <c r="H33" s="281"/>
      <c r="I33" s="245"/>
    </row>
    <row r="34" spans="2:9">
      <c r="B34" s="230"/>
      <c r="C34" s="43"/>
      <c r="D34" s="363"/>
      <c r="E34" s="364"/>
      <c r="F34" s="179"/>
      <c r="G34" s="365"/>
      <c r="H34" s="365"/>
      <c r="I34" s="245"/>
    </row>
    <row r="35" spans="2:9">
      <c r="B35" s="234" t="s">
        <v>85</v>
      </c>
      <c r="C35" s="44"/>
      <c r="D35" s="366">
        <v>8</v>
      </c>
      <c r="E35" s="366">
        <v>789277.06</v>
      </c>
      <c r="F35" s="245"/>
      <c r="H35" s="365"/>
      <c r="I35" s="245"/>
    </row>
    <row r="36" spans="2:9">
      <c r="B36" s="234" t="s">
        <v>86</v>
      </c>
      <c r="C36" s="44"/>
      <c r="D36" s="366">
        <v>4201</v>
      </c>
      <c r="E36" s="366">
        <v>486215716.80000001</v>
      </c>
      <c r="F36" s="245"/>
      <c r="H36" s="365"/>
      <c r="I36" s="179"/>
    </row>
    <row r="37" spans="2:9" ht="12.75" thickBot="1">
      <c r="B37" s="42"/>
      <c r="C37" s="367"/>
      <c r="D37" s="368"/>
      <c r="E37" s="369"/>
      <c r="F37" s="179"/>
      <c r="G37" s="370"/>
      <c r="H37" s="370"/>
      <c r="I37" s="179"/>
    </row>
    <row r="38" spans="2:9">
      <c r="B38" s="31" t="s">
        <v>87</v>
      </c>
      <c r="C38" s="371"/>
      <c r="D38" s="371"/>
      <c r="E38" s="179"/>
      <c r="F38" s="179"/>
      <c r="G38" s="370"/>
      <c r="H38" s="370"/>
      <c r="I38" s="179"/>
    </row>
    <row r="39" spans="2:9" ht="12.75" thickBot="1">
      <c r="B39" s="287"/>
      <c r="C39" s="370"/>
      <c r="D39" s="372"/>
      <c r="E39" s="372"/>
      <c r="F39" s="373"/>
      <c r="G39" s="370"/>
      <c r="H39" s="370"/>
      <c r="I39" s="179"/>
    </row>
    <row r="40" spans="2:9" ht="12" customHeight="1">
      <c r="B40" s="563" t="s">
        <v>508</v>
      </c>
      <c r="C40" s="76"/>
      <c r="D40" s="296" t="s">
        <v>63</v>
      </c>
      <c r="E40" s="75" t="s">
        <v>88</v>
      </c>
      <c r="F40" s="373"/>
      <c r="G40" s="370"/>
      <c r="H40" s="370"/>
      <c r="I40" s="179"/>
    </row>
    <row r="41" spans="2:9" ht="12.75" thickBot="1">
      <c r="B41" s="564"/>
      <c r="C41" s="90"/>
      <c r="D41" s="362"/>
      <c r="E41" s="259" t="s">
        <v>68</v>
      </c>
      <c r="F41" s="373"/>
      <c r="G41" s="370"/>
      <c r="H41" s="370"/>
      <c r="I41" s="179"/>
    </row>
    <row r="42" spans="2:9">
      <c r="B42" s="374"/>
      <c r="C42" s="43"/>
      <c r="D42" s="375"/>
      <c r="E42" s="376"/>
      <c r="F42" s="373"/>
      <c r="G42" s="370"/>
      <c r="H42" s="370"/>
      <c r="I42" s="179"/>
    </row>
    <row r="43" spans="2:9">
      <c r="B43" s="234" t="s">
        <v>89</v>
      </c>
      <c r="C43" s="44"/>
      <c r="D43" s="366">
        <v>0</v>
      </c>
      <c r="E43" s="366">
        <v>0</v>
      </c>
      <c r="G43" s="370"/>
      <c r="H43" s="370"/>
      <c r="I43" s="179"/>
    </row>
    <row r="44" spans="2:9">
      <c r="B44" s="234" t="s">
        <v>90</v>
      </c>
      <c r="C44" s="44"/>
      <c r="D44" s="366">
        <v>0</v>
      </c>
      <c r="E44" s="366">
        <v>0</v>
      </c>
      <c r="G44" s="370"/>
      <c r="H44" s="370"/>
      <c r="I44" s="179"/>
    </row>
    <row r="45" spans="2:9">
      <c r="B45" s="234" t="s">
        <v>91</v>
      </c>
      <c r="C45" s="44"/>
      <c r="D45" s="366">
        <v>0</v>
      </c>
      <c r="E45" s="366">
        <v>0</v>
      </c>
      <c r="G45" s="370"/>
      <c r="H45" s="370"/>
      <c r="I45" s="179"/>
    </row>
    <row r="46" spans="2:9" ht="12.75" thickBot="1">
      <c r="B46" s="377"/>
      <c r="C46" s="367"/>
      <c r="D46" s="378"/>
      <c r="E46" s="379"/>
      <c r="F46" s="370"/>
      <c r="G46" s="370"/>
      <c r="H46" s="370"/>
      <c r="I46" s="179"/>
    </row>
    <row r="47" spans="2:9" ht="12.75" thickBot="1">
      <c r="B47" s="179"/>
      <c r="C47" s="179"/>
      <c r="D47" s="179"/>
      <c r="E47" s="179"/>
      <c r="F47" s="370"/>
      <c r="G47" s="370"/>
      <c r="H47" s="370"/>
      <c r="I47" s="179"/>
    </row>
    <row r="48" spans="2:9">
      <c r="B48" s="563" t="s">
        <v>509</v>
      </c>
      <c r="C48" s="76"/>
      <c r="D48" s="296" t="s">
        <v>63</v>
      </c>
      <c r="E48" s="75" t="s">
        <v>64</v>
      </c>
      <c r="F48" s="370"/>
      <c r="G48" s="370"/>
      <c r="H48" s="370"/>
      <c r="I48" s="179"/>
    </row>
    <row r="49" spans="2:9" ht="12.75" thickBot="1">
      <c r="B49" s="564"/>
      <c r="C49" s="74"/>
      <c r="D49" s="72"/>
      <c r="E49" s="72" t="s">
        <v>68</v>
      </c>
      <c r="F49" s="370"/>
      <c r="G49" s="370"/>
      <c r="H49" s="370"/>
      <c r="I49" s="179"/>
    </row>
    <row r="50" spans="2:9">
      <c r="B50" s="380"/>
      <c r="C50" s="381"/>
      <c r="D50" s="382"/>
      <c r="E50" s="383"/>
      <c r="F50" s="370"/>
      <c r="G50" s="370"/>
      <c r="H50" s="370"/>
      <c r="I50" s="179"/>
    </row>
    <row r="51" spans="2:9">
      <c r="B51" s="234" t="s">
        <v>92</v>
      </c>
      <c r="C51" s="44"/>
      <c r="D51" s="366">
        <v>0</v>
      </c>
      <c r="E51" s="366">
        <v>0</v>
      </c>
      <c r="G51" s="370"/>
      <c r="H51" s="370"/>
      <c r="I51" s="179"/>
    </row>
    <row r="52" spans="2:9">
      <c r="B52" s="234"/>
      <c r="C52" s="44"/>
      <c r="D52" s="384"/>
      <c r="E52" s="385"/>
      <c r="F52" s="370"/>
      <c r="G52" s="370"/>
      <c r="H52" s="370"/>
      <c r="I52" s="179"/>
    </row>
    <row r="53" spans="2:9">
      <c r="B53" s="234" t="s">
        <v>93</v>
      </c>
      <c r="C53" s="44"/>
      <c r="D53" s="366">
        <v>0</v>
      </c>
      <c r="E53" s="366">
        <v>0</v>
      </c>
      <c r="G53" s="370"/>
      <c r="H53" s="370"/>
      <c r="I53" s="179"/>
    </row>
    <row r="54" spans="2:9">
      <c r="B54" s="234" t="s">
        <v>94</v>
      </c>
      <c r="C54" s="44"/>
      <c r="D54" s="366">
        <v>0</v>
      </c>
      <c r="E54" s="366">
        <v>0</v>
      </c>
      <c r="G54" s="370"/>
      <c r="H54" s="370"/>
      <c r="I54" s="179"/>
    </row>
    <row r="55" spans="2:9">
      <c r="B55" s="234" t="s">
        <v>95</v>
      </c>
      <c r="C55" s="44"/>
      <c r="D55" s="366">
        <v>0</v>
      </c>
      <c r="E55" s="366">
        <v>0</v>
      </c>
      <c r="I55" s="179"/>
    </row>
    <row r="56" spans="2:9">
      <c r="B56" s="234"/>
      <c r="C56" s="44"/>
      <c r="D56" s="384"/>
      <c r="E56" s="385"/>
      <c r="F56" s="370"/>
      <c r="G56" s="370"/>
      <c r="H56" s="370"/>
      <c r="I56" s="179"/>
    </row>
    <row r="57" spans="2:9">
      <c r="B57" s="234" t="s">
        <v>96</v>
      </c>
      <c r="C57" s="44"/>
      <c r="D57" s="366">
        <v>0</v>
      </c>
      <c r="E57" s="366">
        <v>0</v>
      </c>
      <c r="G57" s="370"/>
      <c r="H57" s="370"/>
      <c r="I57" s="179"/>
    </row>
    <row r="58" spans="2:9" ht="12.75" thickBot="1">
      <c r="B58" s="42"/>
      <c r="C58" s="367"/>
      <c r="D58" s="386"/>
      <c r="E58" s="387"/>
      <c r="F58" s="370"/>
      <c r="G58" s="370"/>
      <c r="H58" s="370"/>
      <c r="I58" s="179"/>
    </row>
    <row r="59" spans="2:9">
      <c r="I59" s="179"/>
    </row>
    <row r="60" spans="2:9">
      <c r="I60" s="179"/>
    </row>
    <row r="62" spans="2:9">
      <c r="I62" s="179"/>
    </row>
    <row r="63" spans="2:9">
      <c r="I63" s="179"/>
    </row>
    <row r="64" spans="2:9">
      <c r="I64" s="179"/>
    </row>
  </sheetData>
  <mergeCells count="5">
    <mergeCell ref="B30:H30"/>
    <mergeCell ref="I11:L12"/>
    <mergeCell ref="B40:B41"/>
    <mergeCell ref="B32:B33"/>
    <mergeCell ref="B48:B49"/>
  </mergeCells>
  <conditionalFormatting sqref="D29:E29">
    <cfRule type="cellIs" dxfId="7" priority="2" stopIfTrue="1" operator="equal">
      <formula>" "</formula>
    </cfRule>
  </conditionalFormatting>
  <conditionalFormatting sqref="D29:E29">
    <cfRule type="cellIs" dxfId="6" priority="1" stopIfTrue="1" operator="equal">
      <formula>" "</formula>
    </cfRule>
  </conditionalFormatting>
  <pageMargins left="0.70866141732283472" right="0.70866141732283472" top="0.74803149606299213" bottom="0.74803149606299213" header="0.31496062992125984" footer="0.31496062992125984"/>
  <pageSetup paperSize="9" scale="52" orientation="landscape" r:id="rId1"/>
  <headerFooter>
    <oddHeader>&amp;CCovered Bond Investors' Report - June 2012</oddHeader>
  </headerFooter>
</worksheet>
</file>

<file path=xl/worksheets/sheet4.xml><?xml version="1.0" encoding="utf-8"?>
<worksheet xmlns="http://schemas.openxmlformats.org/spreadsheetml/2006/main" xmlns:r="http://schemas.openxmlformats.org/officeDocument/2006/relationships">
  <sheetPr>
    <pageSetUpPr fitToPage="1"/>
  </sheetPr>
  <dimension ref="A1:L51"/>
  <sheetViews>
    <sheetView view="pageLayout" zoomScale="75" zoomScaleNormal="100" zoomScalePageLayoutView="75" workbookViewId="0">
      <selection activeCell="I48" sqref="I48"/>
    </sheetView>
  </sheetViews>
  <sheetFormatPr defaultRowHeight="12.75"/>
  <cols>
    <col min="1" max="1" width="5.7109375" style="24" customWidth="1"/>
    <col min="2" max="2" width="41.140625" style="11" bestFit="1" customWidth="1"/>
    <col min="3" max="3" width="9.140625" style="11"/>
    <col min="4" max="7" width="18.28515625" style="11" customWidth="1"/>
    <col min="8" max="8" width="5.7109375" style="11" customWidth="1"/>
    <col min="9" max="9" width="58.140625" style="11" bestFit="1" customWidth="1"/>
    <col min="10" max="10" width="21.140625" style="11" customWidth="1"/>
    <col min="11" max="11" width="22.85546875" style="11" customWidth="1"/>
    <col min="12" max="12" width="21.140625" style="11" customWidth="1"/>
    <col min="13" max="13" width="14.5703125" style="11" bestFit="1" customWidth="1"/>
    <col min="14" max="14" width="9.7109375" style="11" bestFit="1" customWidth="1"/>
    <col min="15" max="15" width="8.42578125" style="11" bestFit="1" customWidth="1"/>
    <col min="16" max="16384" width="9.140625" style="11"/>
  </cols>
  <sheetData>
    <row r="1" spans="2:12" ht="13.5" thickBot="1"/>
    <row r="2" spans="2:12">
      <c r="B2" s="295" t="s">
        <v>97</v>
      </c>
      <c r="C2" s="76"/>
      <c r="D2" s="296" t="s">
        <v>63</v>
      </c>
      <c r="E2" s="75" t="s">
        <v>69</v>
      </c>
      <c r="F2" s="295" t="s">
        <v>64</v>
      </c>
      <c r="G2" s="75" t="s">
        <v>69</v>
      </c>
      <c r="I2" s="228"/>
      <c r="J2" s="75" t="s">
        <v>99</v>
      </c>
      <c r="K2" s="86" t="s">
        <v>64</v>
      </c>
    </row>
    <row r="3" spans="2:12" ht="13.5" thickBot="1">
      <c r="B3" s="71" t="s">
        <v>100</v>
      </c>
      <c r="C3" s="74"/>
      <c r="D3" s="73" t="s">
        <v>101</v>
      </c>
      <c r="E3" s="72" t="s">
        <v>102</v>
      </c>
      <c r="F3" s="71" t="s">
        <v>68</v>
      </c>
      <c r="G3" s="72" t="s">
        <v>103</v>
      </c>
      <c r="I3" s="89" t="s">
        <v>98</v>
      </c>
      <c r="J3" s="229" t="s">
        <v>104</v>
      </c>
      <c r="K3" s="229" t="s">
        <v>104</v>
      </c>
    </row>
    <row r="4" spans="2:12" ht="13.5" thickBot="1">
      <c r="B4" s="572" t="s">
        <v>105</v>
      </c>
      <c r="C4" s="573"/>
      <c r="D4" s="78">
        <v>1853</v>
      </c>
      <c r="E4" s="70">
        <v>0.53</v>
      </c>
      <c r="F4" s="231">
        <v>88329906.219999999</v>
      </c>
      <c r="G4" s="232">
        <v>0.23</v>
      </c>
      <c r="I4" s="71"/>
      <c r="J4" s="233"/>
      <c r="K4" s="72" t="s">
        <v>68</v>
      </c>
    </row>
    <row r="5" spans="2:12">
      <c r="B5" s="574" t="s">
        <v>106</v>
      </c>
      <c r="C5" s="575"/>
      <c r="D5" s="235">
        <v>123681</v>
      </c>
      <c r="E5" s="236">
        <v>35.1</v>
      </c>
      <c r="F5" s="237">
        <v>14235820816.73</v>
      </c>
      <c r="G5" s="238">
        <v>36.270000000000003</v>
      </c>
      <c r="I5" s="230" t="s">
        <v>107</v>
      </c>
      <c r="J5" s="239">
        <f>'[2]IR Data'!B22</f>
        <v>0</v>
      </c>
      <c r="K5" s="240">
        <f>'[2]IR Data'!C22</f>
        <v>0</v>
      </c>
    </row>
    <row r="6" spans="2:12">
      <c r="B6" s="574" t="s">
        <v>108</v>
      </c>
      <c r="C6" s="575"/>
      <c r="D6" s="235">
        <v>97061</v>
      </c>
      <c r="E6" s="236">
        <v>27.54</v>
      </c>
      <c r="F6" s="237">
        <v>11714134132.17</v>
      </c>
      <c r="G6" s="238">
        <v>29.85</v>
      </c>
      <c r="I6" s="320" t="s">
        <v>436</v>
      </c>
      <c r="J6" s="241">
        <f>'[2]IR Data'!C27</f>
        <v>4258</v>
      </c>
      <c r="K6" s="241">
        <f>'[2]IR Data'!C28</f>
        <v>473756041.00000489</v>
      </c>
      <c r="L6" s="242"/>
    </row>
    <row r="7" spans="2:12" ht="13.5" thickBot="1">
      <c r="B7" s="574" t="s">
        <v>109</v>
      </c>
      <c r="C7" s="575"/>
      <c r="D7" s="235">
        <v>129782</v>
      </c>
      <c r="E7" s="236">
        <v>36.83</v>
      </c>
      <c r="F7" s="237">
        <v>13207011406.050001</v>
      </c>
      <c r="G7" s="238">
        <v>33.65</v>
      </c>
      <c r="I7" s="42" t="s">
        <v>110</v>
      </c>
      <c r="J7" s="243">
        <f>'[2]IR Data'!B23</f>
        <v>3982</v>
      </c>
      <c r="K7" s="243">
        <f>'[2]IR Data'!C23</f>
        <v>487140275.88</v>
      </c>
      <c r="L7" s="242"/>
    </row>
    <row r="8" spans="2:12" ht="13.5" thickBot="1">
      <c r="B8" s="453" t="s">
        <v>111</v>
      </c>
      <c r="C8" s="454"/>
      <c r="D8" s="235">
        <v>14</v>
      </c>
      <c r="E8" s="236">
        <v>0</v>
      </c>
      <c r="F8" s="237">
        <v>-1705.71</v>
      </c>
      <c r="G8" s="238">
        <v>0</v>
      </c>
      <c r="I8" s="244"/>
      <c r="J8" s="244"/>
      <c r="K8" s="244"/>
      <c r="L8" s="245"/>
    </row>
    <row r="9" spans="2:12" ht="13.5" thickBot="1">
      <c r="B9" s="576" t="s">
        <v>83</v>
      </c>
      <c r="C9" s="577"/>
      <c r="D9" s="246">
        <v>352391</v>
      </c>
      <c r="E9" s="247">
        <v>100</v>
      </c>
      <c r="F9" s="248">
        <v>39245294555.459999</v>
      </c>
      <c r="G9" s="249">
        <v>100</v>
      </c>
      <c r="I9" s="250"/>
      <c r="J9" s="250"/>
      <c r="K9" s="250"/>
      <c r="L9" s="245"/>
    </row>
    <row r="10" spans="2:12">
      <c r="B10" s="578"/>
      <c r="C10" s="578"/>
      <c r="D10" s="251"/>
      <c r="E10" s="252"/>
      <c r="F10" s="251"/>
      <c r="G10" s="252"/>
      <c r="I10" s="250"/>
      <c r="J10" s="253"/>
      <c r="K10" s="250"/>
      <c r="L10" s="245"/>
    </row>
    <row r="11" spans="2:12" ht="13.5" thickBot="1">
      <c r="B11" s="571"/>
      <c r="C11" s="571"/>
      <c r="D11" s="571"/>
      <c r="E11" s="571"/>
      <c r="F11" s="571"/>
      <c r="G11" s="571"/>
      <c r="I11" s="254"/>
      <c r="J11" s="254"/>
      <c r="K11" s="255"/>
    </row>
    <row r="12" spans="2:12" ht="24">
      <c r="B12" s="297" t="s">
        <v>344</v>
      </c>
      <c r="C12" s="76"/>
      <c r="D12" s="296" t="s">
        <v>63</v>
      </c>
      <c r="E12" s="86" t="s">
        <v>69</v>
      </c>
      <c r="F12" s="297" t="s">
        <v>64</v>
      </c>
      <c r="G12" s="86" t="s">
        <v>69</v>
      </c>
      <c r="H12" s="174"/>
      <c r="I12" s="256" t="s">
        <v>112</v>
      </c>
      <c r="J12" s="256" t="s">
        <v>113</v>
      </c>
      <c r="K12" s="256" t="s">
        <v>114</v>
      </c>
      <c r="L12" s="257" t="s">
        <v>115</v>
      </c>
    </row>
    <row r="13" spans="2:12" ht="13.5" thickBot="1">
      <c r="B13" s="258" t="s">
        <v>100</v>
      </c>
      <c r="C13" s="90"/>
      <c r="D13" s="73" t="s">
        <v>101</v>
      </c>
      <c r="E13" s="259" t="s">
        <v>102</v>
      </c>
      <c r="F13" s="258" t="s">
        <v>68</v>
      </c>
      <c r="G13" s="259" t="s">
        <v>103</v>
      </c>
      <c r="H13" s="260"/>
      <c r="I13" s="261"/>
      <c r="J13" s="261" t="s">
        <v>69</v>
      </c>
      <c r="K13" s="261" t="s">
        <v>69</v>
      </c>
      <c r="L13" s="262" t="s">
        <v>69</v>
      </c>
    </row>
    <row r="14" spans="2:12" ht="13.5" thickBot="1">
      <c r="B14" s="452" t="s">
        <v>116</v>
      </c>
      <c r="C14" s="87"/>
      <c r="D14" s="263">
        <v>133828</v>
      </c>
      <c r="E14" s="232">
        <v>37.979999999999997</v>
      </c>
      <c r="F14" s="264">
        <v>18825483280.41</v>
      </c>
      <c r="G14" s="232">
        <v>47.97</v>
      </c>
      <c r="H14" s="265"/>
      <c r="I14" s="266" t="s">
        <v>118</v>
      </c>
      <c r="J14" s="267"/>
      <c r="K14" s="267"/>
      <c r="L14" s="268"/>
    </row>
    <row r="15" spans="2:12" ht="13.5" thickBot="1">
      <c r="B15" s="42" t="s">
        <v>117</v>
      </c>
      <c r="C15" s="88"/>
      <c r="D15" s="269">
        <v>218563</v>
      </c>
      <c r="E15" s="238">
        <v>62.02</v>
      </c>
      <c r="F15" s="270">
        <v>20419811275.049999</v>
      </c>
      <c r="G15" s="238">
        <v>52.03</v>
      </c>
      <c r="I15" s="271" t="s">
        <v>119</v>
      </c>
      <c r="J15" s="272">
        <v>2.6824535836325446E-2</v>
      </c>
      <c r="K15" s="272">
        <v>7.3508812588272021E-2</v>
      </c>
      <c r="L15" s="272">
        <v>0.28066626393320093</v>
      </c>
    </row>
    <row r="16" spans="2:12" ht="13.5" thickBot="1">
      <c r="B16" s="455" t="s">
        <v>83</v>
      </c>
      <c r="C16" s="45"/>
      <c r="D16" s="273">
        <v>352391</v>
      </c>
      <c r="E16" s="274">
        <v>100</v>
      </c>
      <c r="F16" s="273">
        <v>39245294555.459999</v>
      </c>
      <c r="G16" s="274">
        <v>100</v>
      </c>
      <c r="I16" s="271" t="s">
        <v>120</v>
      </c>
      <c r="J16" s="272">
        <v>2.6553739053617641E-2</v>
      </c>
      <c r="K16" s="272">
        <v>6.9189325491936238E-2</v>
      </c>
      <c r="L16" s="272">
        <v>0.28277509136416967</v>
      </c>
    </row>
    <row r="17" spans="2:12" ht="13.5" thickBot="1">
      <c r="B17" s="31"/>
      <c r="C17" s="275"/>
      <c r="D17" s="276"/>
      <c r="E17" s="277"/>
      <c r="F17" s="276"/>
      <c r="G17" s="277"/>
      <c r="I17" s="266" t="s">
        <v>121</v>
      </c>
      <c r="J17" s="278"/>
      <c r="K17" s="279"/>
      <c r="L17" s="280"/>
    </row>
    <row r="18" spans="2:12" ht="13.5" thickBot="1">
      <c r="H18" s="281"/>
      <c r="I18" s="271" t="s">
        <v>119</v>
      </c>
      <c r="J18" s="282">
        <v>2.3991341962845296E-2</v>
      </c>
      <c r="K18" s="282">
        <v>6.5877241315451696E-2</v>
      </c>
      <c r="L18" s="282">
        <v>0.25628814268945888</v>
      </c>
    </row>
    <row r="19" spans="2:12" ht="13.5" thickBot="1">
      <c r="B19" s="295" t="s">
        <v>122</v>
      </c>
      <c r="C19" s="76"/>
      <c r="D19" s="296" t="s">
        <v>63</v>
      </c>
      <c r="E19" s="75" t="s">
        <v>69</v>
      </c>
      <c r="F19" s="295" t="s">
        <v>64</v>
      </c>
      <c r="G19" s="75" t="s">
        <v>69</v>
      </c>
      <c r="H19" s="281"/>
      <c r="I19" s="283" t="s">
        <v>120</v>
      </c>
      <c r="J19" s="284">
        <v>2.4046806943141059E-2</v>
      </c>
      <c r="K19" s="284">
        <v>6.1538082719339471E-2</v>
      </c>
      <c r="L19" s="284">
        <v>0.25863639707660979</v>
      </c>
    </row>
    <row r="20" spans="2:12" ht="13.5" thickBot="1">
      <c r="B20" s="258" t="s">
        <v>100</v>
      </c>
      <c r="C20" s="90"/>
      <c r="D20" s="73" t="s">
        <v>101</v>
      </c>
      <c r="E20" s="72" t="s">
        <v>102</v>
      </c>
      <c r="F20" s="71" t="s">
        <v>68</v>
      </c>
      <c r="G20" s="72" t="s">
        <v>103</v>
      </c>
      <c r="H20" s="260"/>
      <c r="I20" s="31" t="s">
        <v>450</v>
      </c>
      <c r="J20" s="285"/>
      <c r="K20" s="285"/>
      <c r="L20" s="285"/>
    </row>
    <row r="21" spans="2:12">
      <c r="B21" s="452" t="s">
        <v>123</v>
      </c>
      <c r="C21" s="43"/>
      <c r="D21" s="286">
        <v>188146</v>
      </c>
      <c r="E21" s="238">
        <v>53.39</v>
      </c>
      <c r="F21" s="264">
        <v>19637819288.080002</v>
      </c>
      <c r="G21" s="238">
        <v>50.04</v>
      </c>
      <c r="H21" s="265"/>
      <c r="J21" s="288"/>
      <c r="K21" s="289"/>
      <c r="L21" s="288"/>
    </row>
    <row r="22" spans="2:12">
      <c r="B22" s="453" t="s">
        <v>124</v>
      </c>
      <c r="C22" s="44"/>
      <c r="D22" s="290">
        <v>152211</v>
      </c>
      <c r="E22" s="238">
        <v>43.19</v>
      </c>
      <c r="F22" s="270">
        <v>19209132785.490002</v>
      </c>
      <c r="G22" s="238">
        <v>48.95</v>
      </c>
      <c r="I22" s="287"/>
      <c r="J22" s="288"/>
      <c r="K22" s="289"/>
      <c r="L22" s="288"/>
    </row>
    <row r="23" spans="2:12" ht="13.5" thickBot="1">
      <c r="B23" s="453" t="s">
        <v>111</v>
      </c>
      <c r="C23" s="44"/>
      <c r="D23" s="290">
        <v>12034</v>
      </c>
      <c r="E23" s="238">
        <v>3.41</v>
      </c>
      <c r="F23" s="270">
        <v>398342481.88999999</v>
      </c>
      <c r="G23" s="238">
        <v>1.02</v>
      </c>
      <c r="I23" s="287"/>
    </row>
    <row r="24" spans="2:12" ht="13.5" thickBot="1">
      <c r="B24" s="455" t="s">
        <v>83</v>
      </c>
      <c r="C24" s="46"/>
      <c r="D24" s="91">
        <v>352391</v>
      </c>
      <c r="E24" s="291">
        <v>100</v>
      </c>
      <c r="F24" s="85">
        <v>39245294555.459999</v>
      </c>
      <c r="G24" s="291">
        <v>100</v>
      </c>
    </row>
    <row r="25" spans="2:12">
      <c r="B25" s="31"/>
      <c r="C25" s="292"/>
      <c r="D25" s="293"/>
      <c r="E25" s="294"/>
      <c r="F25" s="293"/>
      <c r="G25" s="294"/>
    </row>
    <row r="26" spans="2:12" ht="12.75" customHeight="1" thickBot="1">
      <c r="H26" s="281"/>
    </row>
    <row r="27" spans="2:12" ht="13.5" customHeight="1">
      <c r="B27" s="565" t="s">
        <v>125</v>
      </c>
      <c r="C27" s="566"/>
      <c r="D27" s="296" t="s">
        <v>63</v>
      </c>
      <c r="E27" s="75" t="s">
        <v>69</v>
      </c>
      <c r="F27" s="295" t="s">
        <v>64</v>
      </c>
      <c r="G27" s="75" t="s">
        <v>69</v>
      </c>
      <c r="I27" s="567" t="s">
        <v>126</v>
      </c>
      <c r="J27" s="568"/>
    </row>
    <row r="28" spans="2:12" ht="13.5" thickBot="1">
      <c r="B28" s="71" t="s">
        <v>68</v>
      </c>
      <c r="C28" s="74"/>
      <c r="D28" s="73" t="s">
        <v>101</v>
      </c>
      <c r="E28" s="72" t="s">
        <v>102</v>
      </c>
      <c r="F28" s="71" t="s">
        <v>68</v>
      </c>
      <c r="G28" s="72" t="s">
        <v>103</v>
      </c>
      <c r="I28" s="569"/>
      <c r="J28" s="570"/>
    </row>
    <row r="29" spans="2:12">
      <c r="B29" s="77" t="s">
        <v>127</v>
      </c>
      <c r="C29" s="92"/>
      <c r="D29" s="79">
        <v>82803</v>
      </c>
      <c r="E29" s="301">
        <v>23.49</v>
      </c>
      <c r="F29" s="79">
        <v>2238555187.8900003</v>
      </c>
      <c r="G29" s="301">
        <v>5.7</v>
      </c>
      <c r="I29" s="302" t="s">
        <v>128</v>
      </c>
      <c r="J29" s="303">
        <v>4.24E-2</v>
      </c>
    </row>
    <row r="30" spans="2:12">
      <c r="B30" s="304" t="s">
        <v>129</v>
      </c>
      <c r="C30" s="93"/>
      <c r="D30" s="305">
        <v>103287</v>
      </c>
      <c r="E30" s="176">
        <v>29.31</v>
      </c>
      <c r="F30" s="305">
        <v>7733947270.0299997</v>
      </c>
      <c r="G30" s="176">
        <v>19.71</v>
      </c>
      <c r="I30" s="306" t="s">
        <v>130</v>
      </c>
      <c r="J30" s="307">
        <v>39874</v>
      </c>
    </row>
    <row r="31" spans="2:12">
      <c r="B31" s="304" t="s">
        <v>131</v>
      </c>
      <c r="C31" s="93"/>
      <c r="D31" s="305">
        <v>82047</v>
      </c>
      <c r="E31" s="176">
        <v>23.28</v>
      </c>
      <c r="F31" s="305">
        <v>10075677370.860001</v>
      </c>
      <c r="G31" s="176">
        <v>25.67</v>
      </c>
      <c r="I31" s="306" t="s">
        <v>132</v>
      </c>
      <c r="J31" s="308">
        <v>4.6899999999999997E-2</v>
      </c>
      <c r="K31" s="309"/>
    </row>
    <row r="32" spans="2:12" ht="13.5" thickBot="1">
      <c r="B32" s="304" t="s">
        <v>133</v>
      </c>
      <c r="C32" s="93"/>
      <c r="D32" s="305">
        <v>43361</v>
      </c>
      <c r="E32" s="176">
        <v>12.3</v>
      </c>
      <c r="F32" s="305">
        <v>7436486647.5900002</v>
      </c>
      <c r="G32" s="176">
        <v>18.95</v>
      </c>
      <c r="I32" s="310" t="s">
        <v>134</v>
      </c>
      <c r="J32" s="311">
        <v>39846</v>
      </c>
      <c r="K32" s="309"/>
    </row>
    <row r="33" spans="2:11">
      <c r="B33" s="304" t="s">
        <v>135</v>
      </c>
      <c r="C33" s="93"/>
      <c r="D33" s="305">
        <v>19504</v>
      </c>
      <c r="E33" s="176">
        <v>5.53</v>
      </c>
      <c r="F33" s="305">
        <v>4310961439.0900002</v>
      </c>
      <c r="G33" s="176">
        <v>10.98</v>
      </c>
    </row>
    <row r="34" spans="2:11">
      <c r="B34" s="304" t="s">
        <v>136</v>
      </c>
      <c r="C34" s="93"/>
      <c r="D34" s="305">
        <v>9036</v>
      </c>
      <c r="E34" s="176">
        <v>2.56</v>
      </c>
      <c r="F34" s="305">
        <v>2451487260.3600001</v>
      </c>
      <c r="G34" s="176">
        <v>6.25</v>
      </c>
    </row>
    <row r="35" spans="2:11">
      <c r="B35" s="304" t="s">
        <v>137</v>
      </c>
      <c r="C35" s="93"/>
      <c r="D35" s="305">
        <v>4932</v>
      </c>
      <c r="E35" s="176">
        <v>1.4</v>
      </c>
      <c r="F35" s="305">
        <v>1584948299.3800001</v>
      </c>
      <c r="G35" s="176">
        <v>4.04</v>
      </c>
      <c r="I35" s="312"/>
      <c r="J35" s="312"/>
      <c r="K35" s="313"/>
    </row>
    <row r="36" spans="2:11">
      <c r="B36" s="304" t="s">
        <v>138</v>
      </c>
      <c r="C36" s="93"/>
      <c r="D36" s="305">
        <v>2691</v>
      </c>
      <c r="E36" s="176">
        <v>0.76</v>
      </c>
      <c r="F36" s="305">
        <v>999754416.63</v>
      </c>
      <c r="G36" s="176">
        <v>2.5499999999999998</v>
      </c>
      <c r="I36" s="312"/>
      <c r="J36" s="312"/>
      <c r="K36" s="313"/>
    </row>
    <row r="37" spans="2:11">
      <c r="B37" s="304" t="s">
        <v>139</v>
      </c>
      <c r="C37" s="93"/>
      <c r="D37" s="305">
        <v>1693</v>
      </c>
      <c r="E37" s="176">
        <v>0.48</v>
      </c>
      <c r="F37" s="305">
        <v>713773582.62</v>
      </c>
      <c r="G37" s="176">
        <v>1.82</v>
      </c>
      <c r="I37" s="314"/>
      <c r="J37" s="315"/>
      <c r="K37" s="275"/>
    </row>
    <row r="38" spans="2:11">
      <c r="B38" s="304" t="s">
        <v>140</v>
      </c>
      <c r="C38" s="93"/>
      <c r="D38" s="305">
        <v>1202</v>
      </c>
      <c r="E38" s="176">
        <v>0.34</v>
      </c>
      <c r="F38" s="305">
        <v>568104507.53999996</v>
      </c>
      <c r="G38" s="176">
        <v>1.45</v>
      </c>
      <c r="I38" s="314"/>
      <c r="J38" s="316"/>
      <c r="K38" s="275"/>
    </row>
    <row r="39" spans="2:11">
      <c r="B39" s="304" t="s">
        <v>141</v>
      </c>
      <c r="C39" s="93"/>
      <c r="D39" s="305">
        <v>711</v>
      </c>
      <c r="E39" s="176">
        <v>0.2</v>
      </c>
      <c r="F39" s="305">
        <v>367817715.13999999</v>
      </c>
      <c r="G39" s="176">
        <v>0.94</v>
      </c>
      <c r="I39" s="314"/>
      <c r="J39" s="315"/>
      <c r="K39" s="275"/>
    </row>
    <row r="40" spans="2:11">
      <c r="B40" s="304" t="s">
        <v>142</v>
      </c>
      <c r="C40" s="93"/>
      <c r="D40" s="305">
        <v>333</v>
      </c>
      <c r="E40" s="176">
        <v>0.09</v>
      </c>
      <c r="F40" s="305">
        <v>189583963.65000001</v>
      </c>
      <c r="G40" s="176">
        <v>0.48</v>
      </c>
      <c r="J40" s="316"/>
      <c r="K40" s="275"/>
    </row>
    <row r="41" spans="2:11">
      <c r="B41" s="304" t="s">
        <v>143</v>
      </c>
      <c r="C41" s="93"/>
      <c r="D41" s="305">
        <v>229</v>
      </c>
      <c r="E41" s="176">
        <v>0.06</v>
      </c>
      <c r="F41" s="305">
        <v>142252930.97999999</v>
      </c>
      <c r="G41" s="176">
        <v>0.36</v>
      </c>
    </row>
    <row r="42" spans="2:11">
      <c r="B42" s="304" t="s">
        <v>144</v>
      </c>
      <c r="C42" s="93"/>
      <c r="D42" s="305">
        <v>172</v>
      </c>
      <c r="E42" s="176">
        <v>0.05</v>
      </c>
      <c r="F42" s="305">
        <v>115227031.23999999</v>
      </c>
      <c r="G42" s="176">
        <v>0.28999999999999998</v>
      </c>
    </row>
    <row r="43" spans="2:11">
      <c r="B43" s="304" t="s">
        <v>145</v>
      </c>
      <c r="C43" s="93"/>
      <c r="D43" s="305">
        <v>88</v>
      </c>
      <c r="E43" s="176">
        <v>0.02</v>
      </c>
      <c r="F43" s="305">
        <v>63544192.189999998</v>
      </c>
      <c r="G43" s="176">
        <v>0.16</v>
      </c>
    </row>
    <row r="44" spans="2:11">
      <c r="B44" s="304" t="s">
        <v>146</v>
      </c>
      <c r="C44" s="93"/>
      <c r="D44" s="305">
        <v>113</v>
      </c>
      <c r="E44" s="176">
        <v>0.03</v>
      </c>
      <c r="F44" s="305">
        <v>86724946.069999993</v>
      </c>
      <c r="G44" s="176">
        <v>0.22</v>
      </c>
    </row>
    <row r="45" spans="2:11">
      <c r="B45" s="304" t="s">
        <v>147</v>
      </c>
      <c r="C45" s="93"/>
      <c r="D45" s="305">
        <v>63</v>
      </c>
      <c r="E45" s="176">
        <v>0.02</v>
      </c>
      <c r="F45" s="176">
        <v>51439858.299999997</v>
      </c>
      <c r="G45" s="176">
        <v>0.13</v>
      </c>
    </row>
    <row r="46" spans="2:11">
      <c r="B46" s="304" t="s">
        <v>148</v>
      </c>
      <c r="C46" s="93"/>
      <c r="D46" s="305">
        <v>55</v>
      </c>
      <c r="E46" s="176">
        <v>0.02</v>
      </c>
      <c r="F46" s="176">
        <v>47671233.880000003</v>
      </c>
      <c r="G46" s="176">
        <v>0.12</v>
      </c>
    </row>
    <row r="47" spans="2:11">
      <c r="B47" s="304" t="s">
        <v>149</v>
      </c>
      <c r="C47" s="93"/>
      <c r="D47" s="305">
        <v>35</v>
      </c>
      <c r="E47" s="176">
        <v>0.01</v>
      </c>
      <c r="F47" s="176">
        <v>32137494.149999999</v>
      </c>
      <c r="G47" s="176">
        <v>0.08</v>
      </c>
    </row>
    <row r="48" spans="2:11">
      <c r="B48" s="304" t="s">
        <v>150</v>
      </c>
      <c r="C48" s="93"/>
      <c r="D48" s="305">
        <v>31</v>
      </c>
      <c r="E48" s="176">
        <v>0.01</v>
      </c>
      <c r="F48" s="176">
        <v>30191243.280000001</v>
      </c>
      <c r="G48" s="176">
        <v>0.08</v>
      </c>
    </row>
    <row r="49" spans="2:7" ht="13.5" thickBot="1">
      <c r="B49" s="317" t="s">
        <v>151</v>
      </c>
      <c r="C49" s="94"/>
      <c r="D49" s="318">
        <v>5</v>
      </c>
      <c r="E49" s="177">
        <v>0</v>
      </c>
      <c r="F49" s="177">
        <v>5007964.59</v>
      </c>
      <c r="G49" s="177">
        <v>0.01</v>
      </c>
    </row>
    <row r="50" spans="2:7" ht="13.5" thickBot="1">
      <c r="B50" s="455" t="s">
        <v>83</v>
      </c>
      <c r="C50" s="46"/>
      <c r="D50" s="85">
        <v>352391</v>
      </c>
      <c r="E50" s="319">
        <v>100</v>
      </c>
      <c r="F50" s="91">
        <v>39245294555.459999</v>
      </c>
      <c r="G50" s="319">
        <v>100</v>
      </c>
    </row>
    <row r="51" spans="2:7">
      <c r="B51" s="24" t="str">
        <f>'[2]Raw Strats'!A29</f>
        <v>As at the report date, the maximum loan size was £ 1,003,125.00, the minimum loan size was £ -2,558.53 and the average loan size was £ 111,368.61.</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6" orientation="landscape" r:id="rId1"/>
  <headerFooter>
    <oddHeader>&amp;CCovered Bond Investors' Report - June 2012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M54"/>
  <sheetViews>
    <sheetView view="pageLayout" zoomScale="75" zoomScaleNormal="100" zoomScalePageLayoutView="75" workbookViewId="0">
      <selection activeCell="H40" sqref="H40"/>
    </sheetView>
  </sheetViews>
  <sheetFormatPr defaultRowHeight="12.75"/>
  <cols>
    <col min="1" max="1" width="5.7109375" style="24" customWidth="1"/>
    <col min="2" max="2" width="50.7109375" style="11" customWidth="1"/>
    <col min="3" max="5" width="20.7109375" style="11" customWidth="1"/>
    <col min="6" max="6" width="22" style="11" customWidth="1"/>
    <col min="7" max="7" width="5.7109375" style="11" customWidth="1"/>
    <col min="8" max="8" width="64.140625" style="11" bestFit="1" customWidth="1"/>
    <col min="9" max="12" width="20.7109375" style="11" customWidth="1"/>
    <col min="13" max="13" width="18.42578125" style="11" bestFit="1" customWidth="1"/>
    <col min="14" max="16384" width="9.140625" style="11"/>
  </cols>
  <sheetData>
    <row r="1" spans="2:13" ht="13.5" thickBot="1"/>
    <row r="2" spans="2:13">
      <c r="B2" s="75" t="s">
        <v>152</v>
      </c>
      <c r="C2" s="296" t="s">
        <v>63</v>
      </c>
      <c r="D2" s="75" t="s">
        <v>69</v>
      </c>
      <c r="E2" s="295" t="s">
        <v>64</v>
      </c>
      <c r="F2" s="75" t="s">
        <v>69</v>
      </c>
      <c r="H2" s="228" t="s">
        <v>153</v>
      </c>
      <c r="I2" s="75" t="s">
        <v>63</v>
      </c>
      <c r="J2" s="75" t="s">
        <v>69</v>
      </c>
      <c r="K2" s="295" t="s">
        <v>64</v>
      </c>
      <c r="L2" s="75" t="s">
        <v>69</v>
      </c>
      <c r="M2" s="179"/>
    </row>
    <row r="3" spans="2:13" ht="13.5" thickBot="1">
      <c r="B3" s="259"/>
      <c r="C3" s="73" t="s">
        <v>101</v>
      </c>
      <c r="D3" s="72" t="s">
        <v>102</v>
      </c>
      <c r="E3" s="71" t="s">
        <v>68</v>
      </c>
      <c r="F3" s="72" t="s">
        <v>103</v>
      </c>
      <c r="H3" s="388" t="s">
        <v>154</v>
      </c>
      <c r="I3" s="72" t="s">
        <v>101</v>
      </c>
      <c r="J3" s="72" t="s">
        <v>102</v>
      </c>
      <c r="K3" s="71" t="s">
        <v>68</v>
      </c>
      <c r="L3" s="72" t="s">
        <v>103</v>
      </c>
      <c r="M3" s="179"/>
    </row>
    <row r="4" spans="2:13">
      <c r="B4" s="389" t="s">
        <v>155</v>
      </c>
      <c r="C4" s="390">
        <v>31543</v>
      </c>
      <c r="D4" s="391">
        <v>8.9499999999999993</v>
      </c>
      <c r="E4" s="392">
        <v>1464562741.8399999</v>
      </c>
      <c r="F4" s="393">
        <v>3.73</v>
      </c>
      <c r="H4" s="452" t="s">
        <v>156</v>
      </c>
      <c r="I4" s="394">
        <v>58523</v>
      </c>
      <c r="J4" s="395">
        <v>16.61</v>
      </c>
      <c r="K4" s="394">
        <v>1767821472.8800001</v>
      </c>
      <c r="L4" s="395">
        <v>4.5</v>
      </c>
    </row>
    <row r="5" spans="2:13">
      <c r="B5" s="271" t="s">
        <v>157</v>
      </c>
      <c r="C5" s="390">
        <v>51736</v>
      </c>
      <c r="D5" s="391">
        <v>14.68</v>
      </c>
      <c r="E5" s="396">
        <v>3903598454.79</v>
      </c>
      <c r="F5" s="393">
        <v>9.9499999999999993</v>
      </c>
      <c r="H5" s="453" t="s">
        <v>158</v>
      </c>
      <c r="I5" s="397">
        <v>79707</v>
      </c>
      <c r="J5" s="391">
        <v>22.62</v>
      </c>
      <c r="K5" s="397">
        <v>6368513670.1899996</v>
      </c>
      <c r="L5" s="391">
        <v>16.23</v>
      </c>
    </row>
    <row r="6" spans="2:13">
      <c r="B6" s="271" t="s">
        <v>159</v>
      </c>
      <c r="C6" s="390">
        <v>67171</v>
      </c>
      <c r="D6" s="391">
        <v>19.059999999999999</v>
      </c>
      <c r="E6" s="396">
        <v>6660136467.3699999</v>
      </c>
      <c r="F6" s="393">
        <v>16.97</v>
      </c>
      <c r="H6" s="453" t="s">
        <v>160</v>
      </c>
      <c r="I6" s="397">
        <v>115483</v>
      </c>
      <c r="J6" s="391">
        <v>32.770000000000003</v>
      </c>
      <c r="K6" s="397">
        <v>15485908872.09</v>
      </c>
      <c r="L6" s="391">
        <v>39.46</v>
      </c>
    </row>
    <row r="7" spans="2:13">
      <c r="B7" s="271" t="s">
        <v>161</v>
      </c>
      <c r="C7" s="390">
        <v>85418</v>
      </c>
      <c r="D7" s="391">
        <v>24.24</v>
      </c>
      <c r="E7" s="396">
        <v>10915931032.52</v>
      </c>
      <c r="F7" s="393">
        <v>27.81</v>
      </c>
      <c r="H7" s="453" t="s">
        <v>162</v>
      </c>
      <c r="I7" s="397">
        <v>25436</v>
      </c>
      <c r="J7" s="391">
        <v>7.22</v>
      </c>
      <c r="K7" s="397">
        <v>3869709411.96</v>
      </c>
      <c r="L7" s="391">
        <v>9.86</v>
      </c>
    </row>
    <row r="8" spans="2:13">
      <c r="B8" s="271" t="s">
        <v>163</v>
      </c>
      <c r="C8" s="390">
        <v>69530</v>
      </c>
      <c r="D8" s="391">
        <v>19.73</v>
      </c>
      <c r="E8" s="396">
        <v>10114975859</v>
      </c>
      <c r="F8" s="393">
        <v>25.77</v>
      </c>
      <c r="H8" s="453" t="s">
        <v>164</v>
      </c>
      <c r="I8" s="397">
        <v>27200</v>
      </c>
      <c r="J8" s="391">
        <v>7.72</v>
      </c>
      <c r="K8" s="397">
        <v>4157570171.2800002</v>
      </c>
      <c r="L8" s="391">
        <v>10.59</v>
      </c>
    </row>
    <row r="9" spans="2:13">
      <c r="B9" s="271" t="s">
        <v>165</v>
      </c>
      <c r="C9" s="390">
        <v>27246</v>
      </c>
      <c r="D9" s="391">
        <v>7.73</v>
      </c>
      <c r="E9" s="396">
        <v>3629254772.9499998</v>
      </c>
      <c r="F9" s="393">
        <v>9.25</v>
      </c>
      <c r="H9" s="453" t="s">
        <v>166</v>
      </c>
      <c r="I9" s="397">
        <v>17154</v>
      </c>
      <c r="J9" s="391">
        <v>4.87</v>
      </c>
      <c r="K9" s="397">
        <v>2600946236.5500002</v>
      </c>
      <c r="L9" s="391">
        <v>6.63</v>
      </c>
    </row>
    <row r="10" spans="2:13">
      <c r="B10" s="271" t="s">
        <v>167</v>
      </c>
      <c r="C10" s="390">
        <v>19625</v>
      </c>
      <c r="D10" s="391">
        <v>5.57</v>
      </c>
      <c r="E10" s="396">
        <v>2542326826.0300002</v>
      </c>
      <c r="F10" s="393">
        <v>6.48</v>
      </c>
      <c r="H10" s="453" t="s">
        <v>168</v>
      </c>
      <c r="I10" s="397">
        <v>13603</v>
      </c>
      <c r="J10" s="391">
        <v>3.86</v>
      </c>
      <c r="K10" s="397">
        <v>2294958972.0999999</v>
      </c>
      <c r="L10" s="391">
        <v>5.85</v>
      </c>
    </row>
    <row r="11" spans="2:13">
      <c r="B11" s="271" t="s">
        <v>169</v>
      </c>
      <c r="C11" s="390">
        <v>116</v>
      </c>
      <c r="D11" s="391">
        <v>0.03</v>
      </c>
      <c r="E11" s="396">
        <v>13904632.42</v>
      </c>
      <c r="F11" s="393">
        <v>0.04</v>
      </c>
      <c r="H11" s="453" t="s">
        <v>170</v>
      </c>
      <c r="I11" s="397">
        <v>15195</v>
      </c>
      <c r="J11" s="391">
        <v>4.3099999999999996</v>
      </c>
      <c r="K11" s="397">
        <v>2699442850.9200001</v>
      </c>
      <c r="L11" s="391">
        <v>6.88</v>
      </c>
    </row>
    <row r="12" spans="2:13" ht="13.5" thickBot="1">
      <c r="B12" s="271" t="s">
        <v>171</v>
      </c>
      <c r="C12" s="390">
        <v>4</v>
      </c>
      <c r="D12" s="391">
        <v>0</v>
      </c>
      <c r="E12" s="396">
        <v>526455.68000000005</v>
      </c>
      <c r="F12" s="393">
        <v>0</v>
      </c>
      <c r="H12" s="453" t="s">
        <v>111</v>
      </c>
      <c r="I12" s="397">
        <v>90</v>
      </c>
      <c r="J12" s="391">
        <v>0.03</v>
      </c>
      <c r="K12" s="397">
        <v>422897.49</v>
      </c>
      <c r="L12" s="391">
        <v>0</v>
      </c>
    </row>
    <row r="13" spans="2:13" ht="13.5" thickBot="1">
      <c r="B13" s="271" t="s">
        <v>172</v>
      </c>
      <c r="C13" s="390">
        <v>2</v>
      </c>
      <c r="D13" s="391">
        <v>0</v>
      </c>
      <c r="E13" s="396">
        <v>77312.86</v>
      </c>
      <c r="F13" s="393">
        <v>0</v>
      </c>
      <c r="H13" s="455" t="s">
        <v>83</v>
      </c>
      <c r="I13" s="398">
        <v>352391</v>
      </c>
      <c r="J13" s="399">
        <v>100</v>
      </c>
      <c r="K13" s="398">
        <v>39245294555.459999</v>
      </c>
      <c r="L13" s="399">
        <v>100</v>
      </c>
    </row>
    <row r="14" spans="2:13" ht="13.5" customHeight="1" thickBot="1">
      <c r="B14" s="283" t="s">
        <v>111</v>
      </c>
      <c r="C14" s="390">
        <v>0</v>
      </c>
      <c r="D14" s="393">
        <v>0</v>
      </c>
      <c r="E14" s="396">
        <v>0</v>
      </c>
      <c r="F14" s="393">
        <v>0</v>
      </c>
      <c r="H14" s="400" t="s">
        <v>518</v>
      </c>
      <c r="I14" s="401"/>
      <c r="J14" s="401"/>
      <c r="K14" s="401"/>
      <c r="L14" s="401"/>
      <c r="M14" s="179"/>
    </row>
    <row r="15" spans="2:13" ht="13.5" thickBot="1">
      <c r="B15" s="283" t="s">
        <v>83</v>
      </c>
      <c r="C15" s="402">
        <v>352391</v>
      </c>
      <c r="D15" s="319">
        <v>100</v>
      </c>
      <c r="E15" s="403">
        <v>39245294555.459999</v>
      </c>
      <c r="F15" s="319">
        <v>100</v>
      </c>
      <c r="H15" s="404"/>
      <c r="I15" s="404"/>
      <c r="J15" s="404"/>
      <c r="K15" s="404"/>
      <c r="L15" s="404"/>
      <c r="M15" s="179"/>
    </row>
    <row r="16" spans="2:13" ht="12.75" customHeight="1">
      <c r="B16" s="579" t="s">
        <v>516</v>
      </c>
      <c r="C16" s="579"/>
      <c r="D16" s="579"/>
      <c r="E16" s="579"/>
      <c r="F16" s="579"/>
      <c r="G16" s="179"/>
      <c r="H16" s="75" t="s">
        <v>173</v>
      </c>
      <c r="I16" s="75" t="s">
        <v>63</v>
      </c>
      <c r="J16" s="75" t="s">
        <v>69</v>
      </c>
      <c r="K16" s="295" t="s">
        <v>64</v>
      </c>
      <c r="L16" s="75" t="s">
        <v>69</v>
      </c>
      <c r="M16" s="179"/>
    </row>
    <row r="17" spans="2:13" ht="13.5" thickBot="1">
      <c r="B17" s="580"/>
      <c r="C17" s="580"/>
      <c r="D17" s="580"/>
      <c r="E17" s="580"/>
      <c r="F17" s="580"/>
      <c r="G17" s="179"/>
      <c r="H17" s="72" t="s">
        <v>174</v>
      </c>
      <c r="I17" s="72" t="s">
        <v>101</v>
      </c>
      <c r="J17" s="72" t="s">
        <v>102</v>
      </c>
      <c r="K17" s="71" t="s">
        <v>68</v>
      </c>
      <c r="L17" s="72" t="s">
        <v>103</v>
      </c>
      <c r="M17" s="179"/>
    </row>
    <row r="18" spans="2:13" ht="13.5" thickBot="1">
      <c r="B18" s="179"/>
      <c r="C18" s="179"/>
      <c r="D18" s="179"/>
      <c r="E18" s="179"/>
      <c r="F18" s="179"/>
      <c r="G18" s="179"/>
      <c r="H18" s="452" t="s">
        <v>156</v>
      </c>
      <c r="I18" s="394">
        <v>53231</v>
      </c>
      <c r="J18" s="395">
        <v>15.11</v>
      </c>
      <c r="K18" s="394">
        <v>1649099076.55</v>
      </c>
      <c r="L18" s="395">
        <v>4.2</v>
      </c>
      <c r="M18" s="179"/>
    </row>
    <row r="19" spans="2:13">
      <c r="B19" s="75" t="s">
        <v>175</v>
      </c>
      <c r="C19" s="296" t="s">
        <v>63</v>
      </c>
      <c r="D19" s="75" t="s">
        <v>69</v>
      </c>
      <c r="E19" s="295" t="s">
        <v>64</v>
      </c>
      <c r="F19" s="75" t="s">
        <v>69</v>
      </c>
      <c r="G19" s="179"/>
      <c r="H19" s="453" t="s">
        <v>158</v>
      </c>
      <c r="I19" s="397">
        <v>81727</v>
      </c>
      <c r="J19" s="391">
        <v>23.19</v>
      </c>
      <c r="K19" s="397">
        <v>6745223818.6700001</v>
      </c>
      <c r="L19" s="391">
        <v>17.190000000000001</v>
      </c>
      <c r="M19" s="179"/>
    </row>
    <row r="20" spans="2:13" ht="13.5" thickBot="1">
      <c r="B20" s="72"/>
      <c r="C20" s="73" t="s">
        <v>101</v>
      </c>
      <c r="D20" s="72" t="s">
        <v>102</v>
      </c>
      <c r="E20" s="71" t="s">
        <v>68</v>
      </c>
      <c r="F20" s="72" t="s">
        <v>103</v>
      </c>
      <c r="G20" s="179"/>
      <c r="H20" s="453" t="s">
        <v>160</v>
      </c>
      <c r="I20" s="397">
        <v>137162</v>
      </c>
      <c r="J20" s="391">
        <v>38.92</v>
      </c>
      <c r="K20" s="397">
        <v>18406604010.650002</v>
      </c>
      <c r="L20" s="391">
        <v>46.9</v>
      </c>
      <c r="M20" s="179"/>
    </row>
    <row r="21" spans="2:13">
      <c r="B21" s="271" t="s">
        <v>176</v>
      </c>
      <c r="C21" s="97">
        <v>0</v>
      </c>
      <c r="D21" s="301">
        <v>0</v>
      </c>
      <c r="E21" s="99">
        <v>0</v>
      </c>
      <c r="F21" s="301">
        <v>0</v>
      </c>
      <c r="H21" s="453" t="s">
        <v>162</v>
      </c>
      <c r="I21" s="397">
        <v>29663</v>
      </c>
      <c r="J21" s="391">
        <v>8.42</v>
      </c>
      <c r="K21" s="397">
        <v>4757410873.54</v>
      </c>
      <c r="L21" s="391">
        <v>12.12</v>
      </c>
    </row>
    <row r="22" spans="2:13">
      <c r="B22" s="271" t="s">
        <v>177</v>
      </c>
      <c r="C22" s="96">
        <v>46</v>
      </c>
      <c r="D22" s="176">
        <v>0.01</v>
      </c>
      <c r="E22" s="100">
        <v>5716716.5800000001</v>
      </c>
      <c r="F22" s="176">
        <v>0.01</v>
      </c>
      <c r="H22" s="453" t="s">
        <v>164</v>
      </c>
      <c r="I22" s="397">
        <v>27708</v>
      </c>
      <c r="J22" s="391">
        <v>7.86</v>
      </c>
      <c r="K22" s="397">
        <v>4166195674.1999998</v>
      </c>
      <c r="L22" s="391">
        <v>10.62</v>
      </c>
    </row>
    <row r="23" spans="2:13">
      <c r="B23" s="271" t="s">
        <v>178</v>
      </c>
      <c r="C23" s="96">
        <v>20722</v>
      </c>
      <c r="D23" s="176">
        <v>5.88</v>
      </c>
      <c r="E23" s="100">
        <v>2675518874.5100002</v>
      </c>
      <c r="F23" s="176">
        <v>6.82</v>
      </c>
      <c r="H23" s="453" t="s">
        <v>166</v>
      </c>
      <c r="I23" s="397">
        <v>15754</v>
      </c>
      <c r="J23" s="391">
        <v>4.47</v>
      </c>
      <c r="K23" s="397">
        <v>2444174352.0700002</v>
      </c>
      <c r="L23" s="391">
        <v>6.23</v>
      </c>
    </row>
    <row r="24" spans="2:13">
      <c r="B24" s="271" t="s">
        <v>179</v>
      </c>
      <c r="C24" s="96">
        <v>22371</v>
      </c>
      <c r="D24" s="176">
        <v>6.35</v>
      </c>
      <c r="E24" s="100">
        <v>2954568162.52</v>
      </c>
      <c r="F24" s="176">
        <v>7.53</v>
      </c>
      <c r="H24" s="453" t="s">
        <v>168</v>
      </c>
      <c r="I24" s="397">
        <v>4711</v>
      </c>
      <c r="J24" s="391">
        <v>1.34</v>
      </c>
      <c r="K24" s="397">
        <v>807414675.87</v>
      </c>
      <c r="L24" s="391">
        <v>2.06</v>
      </c>
    </row>
    <row r="25" spans="2:13">
      <c r="B25" s="271" t="s">
        <v>180</v>
      </c>
      <c r="C25" s="96">
        <v>22812</v>
      </c>
      <c r="D25" s="176">
        <v>6.47</v>
      </c>
      <c r="E25" s="100">
        <v>2871188558.4699998</v>
      </c>
      <c r="F25" s="176">
        <v>7.32</v>
      </c>
      <c r="H25" s="453" t="s">
        <v>170</v>
      </c>
      <c r="I25" s="397">
        <v>2435</v>
      </c>
      <c r="J25" s="391">
        <v>0.69</v>
      </c>
      <c r="K25" s="397">
        <v>269172073.91000003</v>
      </c>
      <c r="L25" s="391">
        <v>0.69</v>
      </c>
    </row>
    <row r="26" spans="2:13" ht="13.5" thickBot="1">
      <c r="B26" s="271" t="s">
        <v>181</v>
      </c>
      <c r="C26" s="96">
        <v>35227</v>
      </c>
      <c r="D26" s="176">
        <v>10</v>
      </c>
      <c r="E26" s="100">
        <v>4345902253.25</v>
      </c>
      <c r="F26" s="176">
        <v>11.07</v>
      </c>
      <c r="H26" s="453" t="s">
        <v>111</v>
      </c>
      <c r="I26" s="397">
        <v>0</v>
      </c>
      <c r="J26" s="391">
        <v>0</v>
      </c>
      <c r="K26" s="397">
        <v>0</v>
      </c>
      <c r="L26" s="391">
        <v>0</v>
      </c>
    </row>
    <row r="27" spans="2:13" ht="13.5" thickBot="1">
      <c r="B27" s="271" t="s">
        <v>182</v>
      </c>
      <c r="C27" s="96">
        <v>19475</v>
      </c>
      <c r="D27" s="176">
        <v>5.53</v>
      </c>
      <c r="E27" s="100">
        <v>2122015222.6900001</v>
      </c>
      <c r="F27" s="176">
        <v>5.41</v>
      </c>
      <c r="H27" s="455" t="s">
        <v>83</v>
      </c>
      <c r="I27" s="398">
        <v>352391</v>
      </c>
      <c r="J27" s="399">
        <v>100</v>
      </c>
      <c r="K27" s="398">
        <v>39245294555.459999</v>
      </c>
      <c r="L27" s="399">
        <v>100</v>
      </c>
    </row>
    <row r="28" spans="2:13">
      <c r="B28" s="271" t="s">
        <v>183</v>
      </c>
      <c r="C28" s="96">
        <v>25612</v>
      </c>
      <c r="D28" s="176">
        <v>7.27</v>
      </c>
      <c r="E28" s="100">
        <v>3476617409.0799999</v>
      </c>
      <c r="F28" s="176">
        <v>8.86</v>
      </c>
      <c r="H28" s="400" t="s">
        <v>519</v>
      </c>
      <c r="I28" s="400"/>
      <c r="J28" s="406"/>
      <c r="K28" s="405"/>
      <c r="L28" s="406"/>
    </row>
    <row r="29" spans="2:13" ht="13.5" thickBot="1">
      <c r="B29" s="271" t="s">
        <v>184</v>
      </c>
      <c r="C29" s="96">
        <v>48412</v>
      </c>
      <c r="D29" s="176">
        <v>13.74</v>
      </c>
      <c r="E29" s="100">
        <v>6918707635.5299997</v>
      </c>
      <c r="F29" s="176">
        <v>17.63</v>
      </c>
      <c r="H29" s="179"/>
      <c r="I29" s="179"/>
      <c r="J29" s="179"/>
      <c r="K29" s="179"/>
      <c r="L29" s="179"/>
    </row>
    <row r="30" spans="2:13">
      <c r="B30" s="271" t="s">
        <v>185</v>
      </c>
      <c r="C30" s="96">
        <v>17130</v>
      </c>
      <c r="D30" s="176">
        <v>4.8600000000000003</v>
      </c>
      <c r="E30" s="100">
        <v>2277976170.1599998</v>
      </c>
      <c r="F30" s="176">
        <v>5.8</v>
      </c>
      <c r="H30" s="295" t="s">
        <v>186</v>
      </c>
      <c r="I30" s="75" t="s">
        <v>63</v>
      </c>
      <c r="J30" s="75" t="s">
        <v>69</v>
      </c>
      <c r="K30" s="295" t="s">
        <v>64</v>
      </c>
      <c r="L30" s="75" t="s">
        <v>69</v>
      </c>
      <c r="M30" s="179"/>
    </row>
    <row r="31" spans="2:13" ht="13.5" thickBot="1">
      <c r="B31" s="271" t="s">
        <v>187</v>
      </c>
      <c r="C31" s="96">
        <v>14020</v>
      </c>
      <c r="D31" s="176">
        <v>3.98</v>
      </c>
      <c r="E31" s="100">
        <v>1827971015.5699999</v>
      </c>
      <c r="F31" s="176">
        <v>4.66</v>
      </c>
      <c r="H31" s="258"/>
      <c r="I31" s="72" t="s">
        <v>101</v>
      </c>
      <c r="J31" s="72" t="s">
        <v>102</v>
      </c>
      <c r="K31" s="71" t="s">
        <v>68</v>
      </c>
      <c r="L31" s="72" t="s">
        <v>103</v>
      </c>
      <c r="M31" s="179"/>
    </row>
    <row r="32" spans="2:13">
      <c r="B32" s="271" t="s">
        <v>188</v>
      </c>
      <c r="C32" s="96">
        <v>12209</v>
      </c>
      <c r="D32" s="176">
        <v>3.46</v>
      </c>
      <c r="E32" s="100">
        <v>1466703443.4000001</v>
      </c>
      <c r="F32" s="176">
        <v>3.74</v>
      </c>
      <c r="H32" s="452" t="s">
        <v>189</v>
      </c>
      <c r="I32" s="407">
        <v>13560</v>
      </c>
      <c r="J32" s="359">
        <v>3.85</v>
      </c>
      <c r="K32" s="408">
        <v>1395342351.4000001</v>
      </c>
      <c r="L32" s="359">
        <v>3.56</v>
      </c>
      <c r="M32" s="179"/>
    </row>
    <row r="33" spans="2:13">
      <c r="B33" s="271" t="s">
        <v>190</v>
      </c>
      <c r="C33" s="96">
        <v>10524</v>
      </c>
      <c r="D33" s="176">
        <v>2.99</v>
      </c>
      <c r="E33" s="100">
        <v>1160267657.22</v>
      </c>
      <c r="F33" s="176">
        <v>2.96</v>
      </c>
      <c r="H33" s="453" t="s">
        <v>191</v>
      </c>
      <c r="I33" s="407">
        <v>16072</v>
      </c>
      <c r="J33" s="359">
        <v>4.5599999999999996</v>
      </c>
      <c r="K33" s="408">
        <v>1520742710.3800001</v>
      </c>
      <c r="L33" s="359">
        <v>3.87</v>
      </c>
      <c r="M33" s="179"/>
    </row>
    <row r="34" spans="2:13">
      <c r="B34" s="271" t="s">
        <v>192</v>
      </c>
      <c r="C34" s="96">
        <v>16689</v>
      </c>
      <c r="D34" s="176">
        <v>4.74</v>
      </c>
      <c r="E34" s="100">
        <v>1583026886.6800001</v>
      </c>
      <c r="F34" s="176">
        <v>4.03</v>
      </c>
      <c r="H34" s="453" t="s">
        <v>193</v>
      </c>
      <c r="I34" s="407">
        <v>63569</v>
      </c>
      <c r="J34" s="359">
        <v>18.04</v>
      </c>
      <c r="K34" s="408">
        <v>9937137138.4200001</v>
      </c>
      <c r="L34" s="359">
        <v>25.32</v>
      </c>
    </row>
    <row r="35" spans="2:13">
      <c r="B35" s="271" t="s">
        <v>194</v>
      </c>
      <c r="C35" s="96">
        <v>10807</v>
      </c>
      <c r="D35" s="176">
        <v>3.07</v>
      </c>
      <c r="E35" s="100">
        <v>882635678.33000004</v>
      </c>
      <c r="F35" s="176">
        <v>2.25</v>
      </c>
      <c r="H35" s="453" t="s">
        <v>195</v>
      </c>
      <c r="I35" s="407">
        <v>20498</v>
      </c>
      <c r="J35" s="359">
        <v>5.82</v>
      </c>
      <c r="K35" s="408">
        <v>1655133970.46</v>
      </c>
      <c r="L35" s="359">
        <v>4.22</v>
      </c>
    </row>
    <row r="36" spans="2:13">
      <c r="B36" s="271" t="s">
        <v>196</v>
      </c>
      <c r="C36" s="96">
        <v>10795</v>
      </c>
      <c r="D36" s="176">
        <v>3.06</v>
      </c>
      <c r="E36" s="100">
        <v>828830603.88</v>
      </c>
      <c r="F36" s="176">
        <v>2.11</v>
      </c>
      <c r="H36" s="453" t="s">
        <v>197</v>
      </c>
      <c r="I36" s="407">
        <v>12940</v>
      </c>
      <c r="J36" s="359">
        <v>3.67</v>
      </c>
      <c r="K36" s="408">
        <v>1004619306.45</v>
      </c>
      <c r="L36" s="359">
        <v>2.56</v>
      </c>
    </row>
    <row r="37" spans="2:13">
      <c r="B37" s="271" t="s">
        <v>198</v>
      </c>
      <c r="C37" s="96">
        <v>10336</v>
      </c>
      <c r="D37" s="176">
        <v>2.93</v>
      </c>
      <c r="E37" s="100">
        <v>743521298.04999995</v>
      </c>
      <c r="F37" s="176">
        <v>1.89</v>
      </c>
      <c r="H37" s="453" t="s">
        <v>199</v>
      </c>
      <c r="I37" s="407">
        <v>38186</v>
      </c>
      <c r="J37" s="359">
        <v>10.84</v>
      </c>
      <c r="K37" s="408">
        <v>3269346326.3299999</v>
      </c>
      <c r="L37" s="359">
        <v>8.33</v>
      </c>
    </row>
    <row r="38" spans="2:13">
      <c r="B38" s="271" t="s">
        <v>200</v>
      </c>
      <c r="C38" s="96">
        <v>11034</v>
      </c>
      <c r="D38" s="176">
        <v>3.13</v>
      </c>
      <c r="E38" s="100">
        <v>796895357.37</v>
      </c>
      <c r="F38" s="176">
        <v>2.0299999999999998</v>
      </c>
      <c r="H38" s="453" t="s">
        <v>201</v>
      </c>
      <c r="I38" s="407">
        <v>24738</v>
      </c>
      <c r="J38" s="359">
        <v>7.02</v>
      </c>
      <c r="K38" s="408">
        <v>2087819085.75</v>
      </c>
      <c r="L38" s="359">
        <v>5.32</v>
      </c>
    </row>
    <row r="39" spans="2:13">
      <c r="B39" s="271" t="s">
        <v>202</v>
      </c>
      <c r="C39" s="96">
        <v>10594</v>
      </c>
      <c r="D39" s="176">
        <v>3.01</v>
      </c>
      <c r="E39" s="100">
        <v>647051547.66999996</v>
      </c>
      <c r="F39" s="176">
        <v>1.65</v>
      </c>
      <c r="H39" s="544" t="s">
        <v>534</v>
      </c>
      <c r="I39" s="407">
        <v>74015</v>
      </c>
      <c r="J39" s="359">
        <v>21</v>
      </c>
      <c r="K39" s="408">
        <v>9812860010.2299995</v>
      </c>
      <c r="L39" s="359">
        <v>25</v>
      </c>
    </row>
    <row r="40" spans="2:13">
      <c r="B40" s="271" t="s">
        <v>203</v>
      </c>
      <c r="C40" s="96">
        <v>9480</v>
      </c>
      <c r="D40" s="176">
        <v>2.69</v>
      </c>
      <c r="E40" s="100">
        <v>555173104.75</v>
      </c>
      <c r="F40" s="176">
        <v>1.41</v>
      </c>
      <c r="H40" s="453" t="s">
        <v>204</v>
      </c>
      <c r="I40" s="407">
        <v>29352</v>
      </c>
      <c r="J40" s="359">
        <v>8.33</v>
      </c>
      <c r="K40" s="408">
        <v>3335761609.2600002</v>
      </c>
      <c r="L40" s="359">
        <v>8.5</v>
      </c>
    </row>
    <row r="41" spans="2:13">
      <c r="B41" s="271" t="s">
        <v>205</v>
      </c>
      <c r="C41" s="96">
        <v>4341</v>
      </c>
      <c r="D41" s="176">
        <v>1.23</v>
      </c>
      <c r="E41" s="100">
        <v>260615188.05000001</v>
      </c>
      <c r="F41" s="176">
        <v>0.66</v>
      </c>
      <c r="H41" s="453" t="s">
        <v>206</v>
      </c>
      <c r="I41" s="407">
        <v>23233</v>
      </c>
      <c r="J41" s="359">
        <v>6.59</v>
      </c>
      <c r="K41" s="408">
        <v>1962815454.77</v>
      </c>
      <c r="L41" s="359">
        <v>5</v>
      </c>
    </row>
    <row r="42" spans="2:13">
      <c r="B42" s="271" t="s">
        <v>207</v>
      </c>
      <c r="C42" s="96">
        <v>3792</v>
      </c>
      <c r="D42" s="176">
        <v>1.08</v>
      </c>
      <c r="E42" s="100">
        <v>225104272.75</v>
      </c>
      <c r="F42" s="176">
        <v>0.56999999999999995</v>
      </c>
      <c r="H42" s="453" t="s">
        <v>208</v>
      </c>
      <c r="I42" s="407">
        <v>14771</v>
      </c>
      <c r="J42" s="359">
        <v>4.1900000000000004</v>
      </c>
      <c r="K42" s="408">
        <v>1222450343.23</v>
      </c>
      <c r="L42" s="359">
        <v>3.11</v>
      </c>
    </row>
    <row r="43" spans="2:13">
      <c r="B43" s="271" t="s">
        <v>209</v>
      </c>
      <c r="C43" s="96">
        <v>1887</v>
      </c>
      <c r="D43" s="176">
        <v>0.54</v>
      </c>
      <c r="E43" s="100">
        <v>95835976.719999999</v>
      </c>
      <c r="F43" s="176">
        <v>0.24</v>
      </c>
      <c r="H43" s="453" t="s">
        <v>210</v>
      </c>
      <c r="I43" s="407">
        <v>21455</v>
      </c>
      <c r="J43" s="359">
        <v>6.09</v>
      </c>
      <c r="K43" s="408">
        <v>2041204050.8800001</v>
      </c>
      <c r="L43" s="359">
        <v>5.2</v>
      </c>
    </row>
    <row r="44" spans="2:13" ht="13.5" thickBot="1">
      <c r="B44" s="271" t="s">
        <v>211</v>
      </c>
      <c r="C44" s="96">
        <v>1681</v>
      </c>
      <c r="D44" s="176">
        <v>0.48</v>
      </c>
      <c r="E44" s="100">
        <v>77708009.560000002</v>
      </c>
      <c r="F44" s="176">
        <v>0.2</v>
      </c>
      <c r="H44" s="453" t="s">
        <v>111</v>
      </c>
      <c r="I44" s="407">
        <v>2</v>
      </c>
      <c r="J44" s="359">
        <v>0</v>
      </c>
      <c r="K44" s="408">
        <v>62197.9</v>
      </c>
      <c r="L44" s="359">
        <v>0</v>
      </c>
    </row>
    <row r="45" spans="2:13" ht="13.5" thickBot="1">
      <c r="B45" s="271" t="s">
        <v>212</v>
      </c>
      <c r="C45" s="96">
        <v>1606</v>
      </c>
      <c r="D45" s="176">
        <v>0.46</v>
      </c>
      <c r="E45" s="100">
        <v>65760130.590000004</v>
      </c>
      <c r="F45" s="176">
        <v>0.17</v>
      </c>
      <c r="H45" s="455" t="s">
        <v>83</v>
      </c>
      <c r="I45" s="409">
        <v>352391</v>
      </c>
      <c r="J45" s="399">
        <v>100</v>
      </c>
      <c r="K45" s="409">
        <v>39245294555.459999</v>
      </c>
      <c r="L45" s="399">
        <v>100</v>
      </c>
    </row>
    <row r="46" spans="2:13">
      <c r="B46" s="271" t="s">
        <v>213</v>
      </c>
      <c r="C46" s="96">
        <v>1613</v>
      </c>
      <c r="D46" s="176">
        <v>0.46</v>
      </c>
      <c r="E46" s="100">
        <v>64815595.049999997</v>
      </c>
      <c r="F46" s="176">
        <v>0.17</v>
      </c>
    </row>
    <row r="47" spans="2:13">
      <c r="B47" s="271" t="s">
        <v>214</v>
      </c>
      <c r="C47" s="96">
        <v>1190</v>
      </c>
      <c r="D47" s="176">
        <v>0.34</v>
      </c>
      <c r="E47" s="100">
        <v>47801830.280000001</v>
      </c>
      <c r="F47" s="176">
        <v>0.12</v>
      </c>
    </row>
    <row r="48" spans="2:13">
      <c r="B48" s="271" t="s">
        <v>215</v>
      </c>
      <c r="C48" s="96">
        <v>1757</v>
      </c>
      <c r="D48" s="176">
        <v>0.5</v>
      </c>
      <c r="E48" s="100">
        <v>67332952.099999994</v>
      </c>
      <c r="F48" s="176">
        <v>0.17</v>
      </c>
    </row>
    <row r="49" spans="2:6">
      <c r="B49" s="271" t="s">
        <v>216</v>
      </c>
      <c r="C49" s="96">
        <v>1188</v>
      </c>
      <c r="D49" s="176">
        <v>0.34</v>
      </c>
      <c r="E49" s="100">
        <v>43196457.210000001</v>
      </c>
      <c r="F49" s="176">
        <v>0.11</v>
      </c>
    </row>
    <row r="50" spans="2:6">
      <c r="B50" s="271" t="s">
        <v>217</v>
      </c>
      <c r="C50" s="96">
        <v>1216</v>
      </c>
      <c r="D50" s="176">
        <v>0.35</v>
      </c>
      <c r="E50" s="100">
        <v>41645487.049999997</v>
      </c>
      <c r="F50" s="176">
        <v>0.11</v>
      </c>
    </row>
    <row r="51" spans="2:6" ht="13.5" thickBot="1">
      <c r="B51" s="271" t="s">
        <v>218</v>
      </c>
      <c r="C51" s="96">
        <v>3825</v>
      </c>
      <c r="D51" s="176">
        <v>1.0900000000000001</v>
      </c>
      <c r="E51" s="100">
        <v>115191060.39</v>
      </c>
      <c r="F51" s="176">
        <v>0.28999999999999998</v>
      </c>
    </row>
    <row r="52" spans="2:6" ht="13.5" thickBot="1">
      <c r="B52" s="410" t="s">
        <v>83</v>
      </c>
      <c r="C52" s="98">
        <v>352391</v>
      </c>
      <c r="D52" s="411">
        <v>100</v>
      </c>
      <c r="E52" s="101">
        <v>39245294555.459999</v>
      </c>
      <c r="F52" s="411">
        <v>100</v>
      </c>
    </row>
    <row r="53" spans="2:6" ht="12.75" customHeight="1">
      <c r="B53" s="579" t="s">
        <v>517</v>
      </c>
      <c r="C53" s="579"/>
      <c r="D53" s="579"/>
      <c r="E53" s="579"/>
      <c r="F53" s="579"/>
    </row>
    <row r="54" spans="2:6">
      <c r="B54" s="581"/>
      <c r="C54" s="581"/>
      <c r="D54" s="581"/>
      <c r="E54" s="581"/>
      <c r="F54" s="581"/>
    </row>
  </sheetData>
  <mergeCells count="2">
    <mergeCell ref="B16:F17"/>
    <mergeCell ref="B53:F54"/>
  </mergeCells>
  <pageMargins left="0.70866141732283472" right="0.70866141732283472" top="0.74803149606299213" bottom="0.74803149606299213" header="0.31496062992125984" footer="0.31496062992125984"/>
  <pageSetup paperSize="9" scale="49" orientation="landscape" r:id="rId1"/>
  <headerFooter>
    <oddHeader>&amp;CCovered Bond Investors' Report - June 2012</oddHeader>
  </headerFooter>
</worksheet>
</file>

<file path=xl/worksheets/sheet6.xml><?xml version="1.0" encoding="utf-8"?>
<worksheet xmlns="http://schemas.openxmlformats.org/spreadsheetml/2006/main" xmlns:r="http://schemas.openxmlformats.org/officeDocument/2006/relationships">
  <sheetPr>
    <pageSetUpPr fitToPage="1"/>
  </sheetPr>
  <dimension ref="B2:K80"/>
  <sheetViews>
    <sheetView view="pageLayout" zoomScale="75" zoomScaleNormal="100" zoomScalePageLayoutView="75" workbookViewId="0">
      <selection activeCell="E44" sqref="E44"/>
    </sheetView>
  </sheetViews>
  <sheetFormatPr defaultRowHeight="12"/>
  <cols>
    <col min="1" max="1" width="9.140625" style="11"/>
    <col min="2" max="2" width="41.7109375" style="11" customWidth="1"/>
    <col min="3" max="3" width="26.7109375" style="11" customWidth="1"/>
    <col min="4" max="4" width="52.85546875" style="11" customWidth="1"/>
    <col min="5" max="5" width="23.5703125" style="11" customWidth="1"/>
    <col min="6" max="6" width="33.5703125" style="11" bestFit="1" customWidth="1"/>
    <col min="7" max="7" width="59.140625" style="11" customWidth="1"/>
    <col min="8" max="8" width="85.28515625" style="11" bestFit="1" customWidth="1"/>
    <col min="9" max="16384" width="9.140625" style="11"/>
  </cols>
  <sheetData>
    <row r="2" spans="2:8" ht="13.5" thickBot="1">
      <c r="B2" s="412" t="s">
        <v>219</v>
      </c>
      <c r="C2" s="412"/>
      <c r="D2" s="412"/>
      <c r="E2" s="412"/>
      <c r="F2" s="413"/>
      <c r="G2" s="413"/>
      <c r="H2" s="413"/>
    </row>
    <row r="3" spans="2:8" ht="12.75" thickBot="1"/>
    <row r="4" spans="2:8" ht="13.5" thickBot="1">
      <c r="B4" s="414" t="s">
        <v>220</v>
      </c>
      <c r="C4" s="415" t="s">
        <v>84</v>
      </c>
      <c r="D4" s="416" t="s">
        <v>221</v>
      </c>
      <c r="E4" s="179"/>
      <c r="F4" s="417" t="s">
        <v>222</v>
      </c>
      <c r="G4" s="418"/>
      <c r="H4" s="45"/>
    </row>
    <row r="5" spans="2:8" ht="12.75">
      <c r="B5" s="419"/>
      <c r="C5" s="420"/>
      <c r="D5" s="421"/>
      <c r="F5" s="422"/>
      <c r="G5" s="275"/>
      <c r="H5" s="423"/>
    </row>
    <row r="6" spans="2:8" ht="12.75">
      <c r="B6" s="116" t="s">
        <v>223</v>
      </c>
      <c r="C6" s="482">
        <v>29461131324.040001</v>
      </c>
      <c r="D6" s="424" t="s">
        <v>224</v>
      </c>
      <c r="F6" s="425" t="s">
        <v>225</v>
      </c>
      <c r="G6" s="275"/>
      <c r="H6" s="423"/>
    </row>
    <row r="7" spans="2:8" ht="12.75">
      <c r="B7" s="116"/>
      <c r="C7" s="426"/>
      <c r="D7" s="427" t="s">
        <v>226</v>
      </c>
      <c r="F7" s="419" t="s">
        <v>227</v>
      </c>
      <c r="G7" s="443">
        <v>36718583853</v>
      </c>
      <c r="H7" s="423" t="s">
        <v>228</v>
      </c>
    </row>
    <row r="8" spans="2:8" ht="12.75">
      <c r="B8" s="116"/>
      <c r="C8" s="426"/>
      <c r="D8" s="424"/>
      <c r="F8" s="419" t="s">
        <v>229</v>
      </c>
      <c r="G8" s="443">
        <v>29461131324.040001</v>
      </c>
      <c r="H8" s="423" t="s">
        <v>230</v>
      </c>
    </row>
    <row r="9" spans="2:8" s="245" customFormat="1" ht="13.5" thickBot="1">
      <c r="B9" s="116" t="s">
        <v>231</v>
      </c>
      <c r="C9" s="482">
        <v>4460306080.8800011</v>
      </c>
      <c r="D9" s="118" t="s">
        <v>232</v>
      </c>
      <c r="E9" s="11"/>
      <c r="F9" s="299"/>
      <c r="G9" s="444"/>
      <c r="H9" s="300"/>
    </row>
    <row r="10" spans="2:8" ht="12.75">
      <c r="B10" s="117"/>
      <c r="C10" s="426"/>
      <c r="D10" s="118"/>
      <c r="E10" s="245"/>
      <c r="F10" s="420"/>
      <c r="G10" s="445"/>
      <c r="H10" s="298"/>
    </row>
    <row r="11" spans="2:8" s="245" customFormat="1" ht="12.75">
      <c r="B11" s="116" t="s">
        <v>233</v>
      </c>
      <c r="C11" s="482">
        <v>0</v>
      </c>
      <c r="D11" s="118" t="s">
        <v>234</v>
      </c>
      <c r="E11" s="11"/>
      <c r="F11" s="419" t="s">
        <v>235</v>
      </c>
      <c r="G11" s="313" t="s">
        <v>236</v>
      </c>
      <c r="H11" s="423"/>
    </row>
    <row r="12" spans="2:8" ht="12.75">
      <c r="B12" s="117"/>
      <c r="C12" s="426"/>
      <c r="D12" s="118"/>
      <c r="E12" s="245"/>
      <c r="F12" s="428" t="s">
        <v>237</v>
      </c>
      <c r="G12" s="313" t="s">
        <v>238</v>
      </c>
      <c r="H12" s="423"/>
    </row>
    <row r="13" spans="2:8" s="245" customFormat="1" ht="12.75">
      <c r="B13" s="116" t="s">
        <v>239</v>
      </c>
      <c r="C13" s="482">
        <v>0</v>
      </c>
      <c r="D13" s="118" t="s">
        <v>240</v>
      </c>
      <c r="E13" s="11"/>
      <c r="F13" s="429"/>
      <c r="G13" s="443">
        <v>39001289657</v>
      </c>
      <c r="H13" s="423" t="s">
        <v>241</v>
      </c>
    </row>
    <row r="14" spans="2:8" ht="12.75">
      <c r="B14" s="117"/>
      <c r="C14" s="426"/>
      <c r="D14" s="118"/>
      <c r="E14" s="245"/>
      <c r="F14" s="425"/>
      <c r="G14" s="443">
        <v>36718583853</v>
      </c>
      <c r="H14" s="423" t="s">
        <v>242</v>
      </c>
    </row>
    <row r="15" spans="2:8" s="245" customFormat="1" ht="12.75">
      <c r="B15" s="116" t="s">
        <v>243</v>
      </c>
      <c r="C15" s="482">
        <v>0</v>
      </c>
      <c r="D15" s="118" t="s">
        <v>244</v>
      </c>
      <c r="E15" s="11"/>
      <c r="F15" s="429"/>
      <c r="G15" s="446" t="s">
        <v>245</v>
      </c>
      <c r="H15" s="430"/>
    </row>
    <row r="16" spans="2:8" ht="12.75">
      <c r="B16" s="117"/>
      <c r="C16" s="426"/>
      <c r="D16" s="118"/>
      <c r="E16" s="245"/>
      <c r="F16" s="425"/>
      <c r="G16" s="446">
        <v>0.75</v>
      </c>
      <c r="H16" s="423" t="s">
        <v>246</v>
      </c>
    </row>
    <row r="17" spans="2:11" s="245" customFormat="1" ht="12.75">
      <c r="B17" s="116" t="s">
        <v>247</v>
      </c>
      <c r="C17" s="482">
        <v>358207877.72000003</v>
      </c>
      <c r="D17" s="118" t="s">
        <v>248</v>
      </c>
      <c r="E17" s="11"/>
      <c r="F17" s="429"/>
      <c r="G17" s="447" t="s">
        <v>249</v>
      </c>
      <c r="H17" s="423" t="s">
        <v>250</v>
      </c>
    </row>
    <row r="18" spans="2:11" ht="12.75">
      <c r="B18" s="117"/>
      <c r="C18" s="426"/>
      <c r="D18" s="118"/>
      <c r="E18" s="245"/>
      <c r="F18" s="425"/>
      <c r="G18" s="446">
        <v>0.25</v>
      </c>
      <c r="H18" s="423" t="s">
        <v>251</v>
      </c>
    </row>
    <row r="19" spans="2:11" s="245" customFormat="1" ht="12.75">
      <c r="B19" s="116" t="s">
        <v>252</v>
      </c>
      <c r="C19" s="482">
        <v>1560051586.28</v>
      </c>
      <c r="D19" s="118" t="s">
        <v>253</v>
      </c>
      <c r="E19" s="11"/>
      <c r="F19" s="429"/>
      <c r="G19" s="313" t="s">
        <v>254</v>
      </c>
      <c r="H19" s="430"/>
    </row>
    <row r="20" spans="2:11" ht="12.75">
      <c r="B20" s="117"/>
      <c r="C20" s="426"/>
      <c r="D20" s="118"/>
      <c r="E20" s="245"/>
      <c r="F20" s="431" t="s">
        <v>255</v>
      </c>
      <c r="G20" s="448" t="s">
        <v>256</v>
      </c>
      <c r="H20" s="423"/>
    </row>
    <row r="21" spans="2:11" s="245" customFormat="1" ht="12.75">
      <c r="B21" s="116" t="s">
        <v>257</v>
      </c>
      <c r="C21" s="482">
        <v>236581856.65920001</v>
      </c>
      <c r="D21" s="118" t="s">
        <v>258</v>
      </c>
      <c r="E21" s="11"/>
      <c r="F21" s="431"/>
      <c r="G21" s="443">
        <v>0</v>
      </c>
      <c r="H21" s="423" t="s">
        <v>259</v>
      </c>
    </row>
    <row r="22" spans="2:11" ht="12.75">
      <c r="B22" s="117"/>
      <c r="C22" s="426"/>
      <c r="D22" s="118"/>
      <c r="E22" s="245"/>
      <c r="F22" s="429"/>
      <c r="G22" s="443">
        <v>0</v>
      </c>
      <c r="H22" s="423" t="s">
        <v>260</v>
      </c>
    </row>
    <row r="23" spans="2:11" s="245" customFormat="1" ht="12.75">
      <c r="B23" s="116" t="s">
        <v>261</v>
      </c>
      <c r="C23" s="482">
        <v>374705.08</v>
      </c>
      <c r="D23" s="118" t="s">
        <v>262</v>
      </c>
      <c r="E23" s="11"/>
      <c r="F23" s="429"/>
      <c r="G23" s="313"/>
      <c r="H23" s="430"/>
    </row>
    <row r="24" spans="2:11" ht="12.75">
      <c r="B24" s="117"/>
      <c r="C24" s="426"/>
      <c r="D24" s="118"/>
      <c r="E24" s="245"/>
      <c r="F24" s="425"/>
      <c r="G24" s="443">
        <v>36718583853</v>
      </c>
      <c r="H24" s="423" t="s">
        <v>263</v>
      </c>
    </row>
    <row r="25" spans="2:11" ht="12.75">
      <c r="B25" s="116" t="s">
        <v>264</v>
      </c>
      <c r="C25" s="482">
        <v>887200917.11154711</v>
      </c>
      <c r="D25" s="118" t="s">
        <v>265</v>
      </c>
      <c r="F25" s="425"/>
      <c r="G25" s="313"/>
      <c r="H25" s="430"/>
      <c r="I25" s="245"/>
      <c r="J25" s="245"/>
      <c r="K25" s="245"/>
    </row>
    <row r="26" spans="2:11" ht="13.5" thickBot="1">
      <c r="B26" s="432"/>
      <c r="C26" s="483"/>
      <c r="D26" s="424"/>
      <c r="F26" s="419" t="s">
        <v>266</v>
      </c>
      <c r="G26" s="313" t="s">
        <v>267</v>
      </c>
      <c r="H26" s="423"/>
    </row>
    <row r="27" spans="2:11">
      <c r="B27" s="420"/>
      <c r="C27" s="484"/>
      <c r="D27" s="433"/>
      <c r="F27" s="428" t="s">
        <v>237</v>
      </c>
      <c r="G27" s="313" t="s">
        <v>238</v>
      </c>
      <c r="H27" s="423"/>
      <c r="I27" s="245"/>
      <c r="J27" s="245"/>
      <c r="K27" s="245"/>
    </row>
    <row r="28" spans="2:11" ht="12.75">
      <c r="B28" s="465" t="s">
        <v>268</v>
      </c>
      <c r="C28" s="482">
        <v>30879020462.069256</v>
      </c>
      <c r="D28" s="421"/>
      <c r="F28" s="425"/>
      <c r="G28" s="443">
        <v>39001289657</v>
      </c>
      <c r="H28" s="423" t="s">
        <v>241</v>
      </c>
    </row>
    <row r="29" spans="2:11" ht="12.75">
      <c r="B29" s="465"/>
      <c r="C29" s="117" t="s">
        <v>453</v>
      </c>
      <c r="D29" s="466" t="s">
        <v>269</v>
      </c>
      <c r="F29" s="425"/>
      <c r="G29" s="443">
        <v>38764646479</v>
      </c>
      <c r="H29" s="423" t="s">
        <v>270</v>
      </c>
      <c r="I29" s="245"/>
      <c r="J29" s="245"/>
      <c r="K29" s="245"/>
    </row>
    <row r="30" spans="2:11" ht="12.75" thickBot="1">
      <c r="B30" s="451"/>
      <c r="C30" s="460"/>
      <c r="D30" s="434"/>
      <c r="F30" s="429"/>
      <c r="G30" s="446" t="s">
        <v>271</v>
      </c>
      <c r="H30" s="430"/>
    </row>
    <row r="31" spans="2:11">
      <c r="D31" s="275"/>
      <c r="F31" s="425"/>
      <c r="G31" s="449" t="s">
        <v>272</v>
      </c>
      <c r="H31" s="423" t="s">
        <v>246</v>
      </c>
      <c r="I31" s="245"/>
      <c r="J31" s="245"/>
      <c r="K31" s="245"/>
    </row>
    <row r="32" spans="2:11">
      <c r="B32" s="11" t="s">
        <v>501</v>
      </c>
      <c r="F32" s="429"/>
      <c r="G32" s="447" t="s">
        <v>249</v>
      </c>
      <c r="H32" s="423" t="s">
        <v>250</v>
      </c>
    </row>
    <row r="33" spans="2:11" s="435" customFormat="1" ht="13.5" thickBot="1">
      <c r="F33" s="425"/>
      <c r="G33" s="446">
        <v>0.25</v>
      </c>
      <c r="H33" s="423" t="s">
        <v>251</v>
      </c>
      <c r="I33" s="245"/>
      <c r="J33" s="245"/>
      <c r="K33" s="245"/>
    </row>
    <row r="34" spans="2:11" s="435" customFormat="1" ht="13.5" thickBot="1">
      <c r="B34" s="436" t="s">
        <v>273</v>
      </c>
      <c r="C34" s="467">
        <v>0.76</v>
      </c>
      <c r="F34" s="429"/>
      <c r="G34" s="313" t="s">
        <v>254</v>
      </c>
      <c r="H34" s="430"/>
      <c r="I34" s="11"/>
      <c r="J34" s="11"/>
      <c r="K34" s="11"/>
    </row>
    <row r="35" spans="2:11" s="435" customFormat="1" ht="13.5" thickBot="1">
      <c r="B35" s="436" t="s">
        <v>274</v>
      </c>
      <c r="C35" s="437">
        <v>1925085098.4592552</v>
      </c>
      <c r="F35" s="431" t="s">
        <v>255</v>
      </c>
      <c r="G35" s="448" t="s">
        <v>256</v>
      </c>
      <c r="H35" s="438"/>
      <c r="I35" s="245"/>
      <c r="J35" s="245"/>
      <c r="K35" s="245"/>
    </row>
    <row r="36" spans="2:11" s="435" customFormat="1" ht="13.5" thickBot="1">
      <c r="B36" s="436" t="s">
        <v>275</v>
      </c>
      <c r="C36" s="439">
        <v>28953935363.610001</v>
      </c>
      <c r="F36" s="429"/>
      <c r="G36" s="443">
        <v>0</v>
      </c>
      <c r="H36" s="423" t="s">
        <v>259</v>
      </c>
      <c r="I36" s="11"/>
      <c r="J36" s="11"/>
      <c r="K36" s="11"/>
    </row>
    <row r="37" spans="2:11" s="435" customFormat="1" ht="12.75">
      <c r="F37" s="429"/>
      <c r="G37" s="443">
        <v>0</v>
      </c>
      <c r="H37" s="423" t="s">
        <v>260</v>
      </c>
      <c r="I37" s="245"/>
      <c r="J37" s="245"/>
      <c r="K37" s="245"/>
    </row>
    <row r="38" spans="2:11" s="435" customFormat="1" ht="12.75">
      <c r="F38" s="425"/>
      <c r="G38" s="313"/>
      <c r="H38" s="430"/>
      <c r="I38" s="11"/>
      <c r="J38" s="11"/>
      <c r="K38" s="11"/>
    </row>
    <row r="39" spans="2:11" s="435" customFormat="1" ht="12.75">
      <c r="F39" s="425"/>
      <c r="G39" s="443">
        <v>29461131324.040001</v>
      </c>
      <c r="H39" s="423" t="s">
        <v>276</v>
      </c>
      <c r="I39" s="245"/>
      <c r="J39" s="245"/>
      <c r="K39" s="245"/>
    </row>
    <row r="40" spans="2:11" s="435" customFormat="1" ht="13.5" thickBot="1">
      <c r="F40" s="299"/>
      <c r="G40" s="444"/>
      <c r="H40" s="440"/>
    </row>
    <row r="41" spans="2:11" s="435" customFormat="1" ht="12.75">
      <c r="F41" s="11"/>
      <c r="G41" s="11"/>
    </row>
    <row r="42" spans="2:11" s="435" customFormat="1" ht="13.5" thickBot="1">
      <c r="B42" s="412" t="s">
        <v>277</v>
      </c>
      <c r="C42" s="412"/>
      <c r="D42" s="412"/>
      <c r="E42" s="412"/>
      <c r="F42" s="413"/>
      <c r="G42" s="413"/>
      <c r="H42" s="412"/>
    </row>
    <row r="43" spans="2:11" s="435" customFormat="1" ht="13.5" thickBot="1"/>
    <row r="44" spans="2:11" s="435" customFormat="1" ht="13.5" thickBot="1">
      <c r="B44" s="436" t="s">
        <v>278</v>
      </c>
      <c r="C44" s="441">
        <v>0</v>
      </c>
    </row>
    <row r="45" spans="2:11" s="435" customFormat="1" ht="13.5" thickBot="1">
      <c r="B45" s="436" t="s">
        <v>279</v>
      </c>
      <c r="C45" s="437">
        <v>4106277471.0900016</v>
      </c>
    </row>
    <row r="46" spans="2:11" s="435" customFormat="1" ht="13.5" thickBot="1">
      <c r="B46" s="436" t="s">
        <v>280</v>
      </c>
      <c r="C46" s="437">
        <v>252323179.87999997</v>
      </c>
    </row>
    <row r="47" spans="2:11" s="435" customFormat="1" ht="13.5" thickBot="1">
      <c r="B47" s="436" t="s">
        <v>281</v>
      </c>
      <c r="C47" s="437">
        <v>101705429.91000001</v>
      </c>
    </row>
    <row r="48" spans="2:11" s="435" customFormat="1" ht="13.5" thickBot="1">
      <c r="B48" s="436" t="s">
        <v>282</v>
      </c>
      <c r="C48" s="437">
        <v>0</v>
      </c>
    </row>
    <row r="49" spans="2:8" s="435" customFormat="1" ht="13.5" thickBot="1">
      <c r="B49" s="436" t="s">
        <v>83</v>
      </c>
      <c r="C49" s="439">
        <v>4460306080.8800011</v>
      </c>
    </row>
    <row r="50" spans="2:8" s="435" customFormat="1" ht="12.75"/>
    <row r="51" spans="2:8" s="435" customFormat="1" ht="12.75">
      <c r="B51" s="435" t="s">
        <v>283</v>
      </c>
    </row>
    <row r="52" spans="2:8" s="435" customFormat="1" ht="13.5" thickBot="1"/>
    <row r="53" spans="2:8" s="435" customFormat="1" ht="13.5" thickBot="1">
      <c r="B53" s="436" t="s">
        <v>284</v>
      </c>
      <c r="C53" s="441">
        <v>4460306080.8800011</v>
      </c>
    </row>
    <row r="54" spans="2:8" s="435" customFormat="1" ht="13.5" thickBot="1">
      <c r="B54" s="436" t="s">
        <v>285</v>
      </c>
      <c r="C54" s="437">
        <v>0</v>
      </c>
    </row>
    <row r="55" spans="2:8" s="435" customFormat="1" ht="13.5" thickBot="1">
      <c r="B55" s="436" t="s">
        <v>240</v>
      </c>
      <c r="C55" s="437">
        <v>0</v>
      </c>
    </row>
    <row r="56" spans="2:8" s="435" customFormat="1" ht="13.5" thickBot="1">
      <c r="B56" s="436" t="s">
        <v>83</v>
      </c>
      <c r="C56" s="439">
        <v>4460306080.8800011</v>
      </c>
    </row>
    <row r="57" spans="2:8" s="435" customFormat="1" ht="12.75"/>
    <row r="58" spans="2:8" s="435" customFormat="1" ht="12.75"/>
    <row r="59" spans="2:8" s="435" customFormat="1" ht="13.5" thickBot="1">
      <c r="B59" s="412" t="s">
        <v>286</v>
      </c>
      <c r="C59" s="412"/>
      <c r="D59" s="412"/>
      <c r="E59" s="412"/>
      <c r="F59" s="412"/>
      <c r="G59" s="412"/>
      <c r="H59" s="412"/>
    </row>
    <row r="60" spans="2:8" s="435" customFormat="1" ht="13.5" thickBot="1"/>
    <row r="61" spans="2:8" s="435" customFormat="1" ht="13.5" thickBot="1">
      <c r="B61" s="436" t="s">
        <v>287</v>
      </c>
      <c r="C61" s="441">
        <v>4460306080.8800011</v>
      </c>
    </row>
    <row r="62" spans="2:8" s="435" customFormat="1" ht="13.5" thickBot="1">
      <c r="B62" s="436" t="s">
        <v>288</v>
      </c>
      <c r="C62" s="437">
        <v>39001289657</v>
      </c>
    </row>
    <row r="63" spans="2:8" s="435" customFormat="1" ht="13.5" thickBot="1">
      <c r="B63" s="436" t="s">
        <v>289</v>
      </c>
      <c r="C63" s="437">
        <v>0</v>
      </c>
    </row>
    <row r="64" spans="2:8" s="435" customFormat="1" ht="13.5" thickBot="1">
      <c r="B64" s="436" t="s">
        <v>83</v>
      </c>
      <c r="C64" s="439">
        <v>43461595737.880005</v>
      </c>
    </row>
    <row r="65" spans="2:5" s="435" customFormat="1" ht="13.5" thickBot="1"/>
    <row r="66" spans="2:5" s="435" customFormat="1" ht="13.5" thickBot="1">
      <c r="B66" s="436" t="s">
        <v>290</v>
      </c>
      <c r="C66" s="441">
        <v>14507660374.270004</v>
      </c>
    </row>
    <row r="67" spans="2:5" s="435" customFormat="1" ht="13.5" thickBot="1">
      <c r="B67" s="436" t="s">
        <v>291</v>
      </c>
      <c r="C67" s="437">
        <v>0</v>
      </c>
    </row>
    <row r="68" spans="2:5" s="435" customFormat="1" ht="13.5" thickBot="1">
      <c r="B68" s="436" t="s">
        <v>292</v>
      </c>
      <c r="C68" s="437">
        <v>28953935363.610001</v>
      </c>
    </row>
    <row r="69" spans="2:5" s="435" customFormat="1" ht="13.5" thickBot="1">
      <c r="B69" s="436" t="s">
        <v>83</v>
      </c>
      <c r="C69" s="439">
        <v>43461595737.880005</v>
      </c>
    </row>
    <row r="70" spans="2:5" s="435" customFormat="1" ht="12.75"/>
    <row r="71" spans="2:5" s="435" customFormat="1" ht="12.75"/>
    <row r="72" spans="2:5" s="435" customFormat="1" ht="12.75"/>
    <row r="73" spans="2:5" s="435" customFormat="1" ht="12.75"/>
    <row r="74" spans="2:5" s="435" customFormat="1" ht="12.75"/>
    <row r="75" spans="2:5" s="435" customFormat="1" ht="12.75"/>
    <row r="76" spans="2:5" s="435" customFormat="1" ht="12.75"/>
    <row r="77" spans="2:5" s="435" customFormat="1" ht="12.75"/>
    <row r="78" spans="2:5" ht="12.75">
      <c r="B78" s="435"/>
      <c r="C78" s="435"/>
      <c r="D78" s="435"/>
      <c r="E78" s="435"/>
    </row>
    <row r="79" spans="2:5" ht="12.75">
      <c r="B79" s="435"/>
      <c r="C79" s="435"/>
      <c r="D79" s="435"/>
      <c r="E79" s="435"/>
    </row>
    <row r="80" spans="2:5" ht="12.75">
      <c r="B80" s="435"/>
      <c r="C80" s="435"/>
      <c r="D80" s="435"/>
      <c r="E80" s="435"/>
    </row>
  </sheetData>
  <conditionalFormatting sqref="C29">
    <cfRule type="cellIs" dxfId="5" priority="5" stopIfTrue="1" operator="equal">
      <formula>TRUE</formula>
    </cfRule>
    <cfRule type="cellIs" dxfId="4" priority="6" stopIfTrue="1" operator="equal">
      <formula>FALSE</formula>
    </cfRule>
  </conditionalFormatting>
  <conditionalFormatting sqref="C29">
    <cfRule type="cellIs" dxfId="3" priority="3" stopIfTrue="1" operator="equal">
      <formula>TRUE</formula>
    </cfRule>
    <cfRule type="cellIs" dxfId="2" priority="4" stopIfTrue="1" operator="equal">
      <formula>FALSE</formula>
    </cfRule>
  </conditionalFormatting>
  <conditionalFormatting sqref="C29">
    <cfRule type="cellIs" dxfId="1" priority="1" stopIfTrue="1" operator="equal">
      <formula>TRUE</formula>
    </cfRule>
    <cfRule type="cellIs" dxfId="0" priority="2" stopIfTrue="1" operator="equal">
      <formula>FALSE</formula>
    </cfRule>
  </conditionalFormatting>
  <pageMargins left="0.70866141732283472" right="0.70866141732283472" top="0.74803149606299213" bottom="0.74803149606299213" header="0.31496062992125984" footer="0.31496062992125984"/>
  <pageSetup paperSize="9" scale="44" orientation="landscape" r:id="rId1"/>
  <headerFooter>
    <oddHeader>&amp;C&amp;10Covered Bond Investors' Report - June 2012</oddHeader>
  </headerFooter>
</worksheet>
</file>

<file path=xl/worksheets/sheet7.xml><?xml version="1.0" encoding="utf-8"?>
<worksheet xmlns="http://schemas.openxmlformats.org/spreadsheetml/2006/main" xmlns:r="http://schemas.openxmlformats.org/officeDocument/2006/relationships">
  <dimension ref="A2:N89"/>
  <sheetViews>
    <sheetView view="pageLayout" zoomScaleNormal="100" workbookViewId="0">
      <selection activeCell="B29" sqref="B29"/>
    </sheetView>
  </sheetViews>
  <sheetFormatPr defaultRowHeight="9"/>
  <cols>
    <col min="1" max="1" width="5.7109375" style="115" customWidth="1"/>
    <col min="2" max="2" width="50.7109375" style="115" customWidth="1"/>
    <col min="3" max="3" width="15.7109375" style="115" customWidth="1"/>
    <col min="4" max="4" width="9.140625" style="115"/>
    <col min="5" max="5" width="5.7109375" style="115" customWidth="1"/>
    <col min="6" max="6" width="50.7109375" style="115" customWidth="1"/>
    <col min="7" max="7" width="15.7109375" style="115" customWidth="1"/>
    <col min="8" max="16384" width="9.140625" style="115"/>
  </cols>
  <sheetData>
    <row r="2" spans="1:14" ht="9.75" thickBot="1">
      <c r="B2" s="114" t="s">
        <v>293</v>
      </c>
      <c r="C2" s="113"/>
      <c r="D2" s="113"/>
      <c r="E2" s="113"/>
      <c r="F2" s="113"/>
      <c r="G2" s="113"/>
      <c r="H2" s="112"/>
      <c r="I2" s="112"/>
      <c r="J2" s="112"/>
      <c r="K2" s="112"/>
      <c r="L2" s="112"/>
      <c r="M2" s="112"/>
      <c r="N2" s="112"/>
    </row>
    <row r="3" spans="1:14">
      <c r="B3" s="111"/>
      <c r="C3" s="112"/>
      <c r="D3" s="112"/>
      <c r="E3" s="112"/>
      <c r="F3" s="112"/>
      <c r="G3" s="112"/>
      <c r="H3" s="112"/>
      <c r="I3" s="112"/>
      <c r="J3" s="112"/>
      <c r="K3" s="112"/>
      <c r="L3" s="112"/>
      <c r="M3" s="112"/>
      <c r="N3" s="112"/>
    </row>
    <row r="4" spans="1:14">
      <c r="B4" s="110" t="s">
        <v>294</v>
      </c>
      <c r="C4" s="109"/>
      <c r="D4" s="108"/>
      <c r="E4" s="107"/>
      <c r="F4" s="110" t="s">
        <v>295</v>
      </c>
      <c r="G4" s="110"/>
    </row>
    <row r="5" spans="1:14">
      <c r="B5" s="107"/>
      <c r="C5" s="106"/>
      <c r="D5" s="108"/>
      <c r="E5" s="107"/>
      <c r="F5" s="107"/>
    </row>
    <row r="6" spans="1:14">
      <c r="A6" s="105" t="s">
        <v>235</v>
      </c>
      <c r="B6" s="107" t="s">
        <v>296</v>
      </c>
      <c r="C6" s="123">
        <v>0</v>
      </c>
      <c r="D6" s="108"/>
      <c r="E6" s="105" t="s">
        <v>235</v>
      </c>
      <c r="F6" s="107" t="s">
        <v>297</v>
      </c>
      <c r="G6" s="125">
        <v>0</v>
      </c>
    </row>
    <row r="7" spans="1:14">
      <c r="B7" s="107" t="s">
        <v>298</v>
      </c>
      <c r="C7" s="123">
        <v>0</v>
      </c>
      <c r="D7" s="108"/>
      <c r="E7" s="107"/>
      <c r="F7" s="107"/>
      <c r="G7" s="126"/>
    </row>
    <row r="8" spans="1:14" ht="9.75" thickBot="1">
      <c r="B8" s="107"/>
      <c r="C8" s="121"/>
      <c r="D8" s="108"/>
      <c r="E8" s="107"/>
      <c r="F8" s="107"/>
      <c r="G8" s="122"/>
    </row>
    <row r="9" spans="1:14" ht="9.75" thickTop="1">
      <c r="B9" s="107"/>
      <c r="C9" s="124"/>
      <c r="D9" s="108"/>
      <c r="E9" s="105" t="s">
        <v>266</v>
      </c>
      <c r="F9" s="107" t="s">
        <v>299</v>
      </c>
      <c r="G9" s="125">
        <v>0</v>
      </c>
    </row>
    <row r="10" spans="1:14">
      <c r="A10" s="105" t="s">
        <v>266</v>
      </c>
      <c r="B10" s="107" t="s">
        <v>300</v>
      </c>
      <c r="C10" s="123">
        <v>4193345.6380155613</v>
      </c>
      <c r="D10" s="108"/>
      <c r="E10" s="107"/>
      <c r="F10" s="107"/>
      <c r="G10" s="126"/>
    </row>
    <row r="11" spans="1:14">
      <c r="B11" s="107" t="s">
        <v>301</v>
      </c>
      <c r="C11" s="123">
        <v>10000</v>
      </c>
      <c r="D11" s="108"/>
      <c r="E11" s="107"/>
      <c r="F11" s="107"/>
      <c r="G11" s="126"/>
    </row>
    <row r="12" spans="1:14">
      <c r="B12" s="107" t="s">
        <v>302</v>
      </c>
      <c r="C12" s="123">
        <v>136.5</v>
      </c>
      <c r="D12" s="108"/>
      <c r="E12" s="105" t="s">
        <v>303</v>
      </c>
      <c r="F12" s="107" t="s">
        <v>304</v>
      </c>
      <c r="G12" s="125">
        <v>0</v>
      </c>
    </row>
    <row r="13" spans="1:14">
      <c r="B13" s="107" t="s">
        <v>305</v>
      </c>
      <c r="C13" s="123">
        <v>0</v>
      </c>
      <c r="D13" s="108"/>
      <c r="E13" s="107"/>
      <c r="F13" s="107"/>
      <c r="G13" s="126"/>
    </row>
    <row r="14" spans="1:14">
      <c r="B14" s="107" t="s">
        <v>306</v>
      </c>
      <c r="C14" s="123">
        <v>0</v>
      </c>
      <c r="D14" s="108"/>
      <c r="F14" s="107"/>
      <c r="G14" s="126"/>
    </row>
    <row r="15" spans="1:14">
      <c r="C15" s="124"/>
      <c r="D15" s="108"/>
      <c r="E15" s="105" t="s">
        <v>307</v>
      </c>
      <c r="F15" s="107" t="s">
        <v>308</v>
      </c>
      <c r="G15" s="125">
        <v>0</v>
      </c>
    </row>
    <row r="16" spans="1:14">
      <c r="B16" s="107"/>
      <c r="C16" s="124"/>
      <c r="D16" s="108"/>
      <c r="E16" s="105"/>
      <c r="F16" s="107" t="s">
        <v>309</v>
      </c>
      <c r="G16" s="125">
        <v>0</v>
      </c>
    </row>
    <row r="17" spans="1:7">
      <c r="A17" s="105" t="s">
        <v>303</v>
      </c>
      <c r="B17" s="107" t="s">
        <v>310</v>
      </c>
      <c r="C17" s="123">
        <v>21557631.420000002</v>
      </c>
      <c r="D17" s="108"/>
      <c r="G17" s="126"/>
    </row>
    <row r="18" spans="1:7" ht="9.75" thickBot="1">
      <c r="B18" s="108"/>
      <c r="C18" s="121"/>
      <c r="D18" s="108"/>
      <c r="E18" s="107"/>
      <c r="F18" s="107"/>
      <c r="G18" s="122"/>
    </row>
    <row r="19" spans="1:7" ht="9.75" thickTop="1">
      <c r="B19" s="107"/>
      <c r="C19" s="124"/>
      <c r="D19" s="108"/>
      <c r="E19" s="105" t="s">
        <v>311</v>
      </c>
      <c r="F19" s="107" t="s">
        <v>312</v>
      </c>
      <c r="G19" s="125">
        <v>1092537288.4200001</v>
      </c>
    </row>
    <row r="20" spans="1:7">
      <c r="A20" s="105" t="s">
        <v>307</v>
      </c>
      <c r="B20" s="107" t="s">
        <v>308</v>
      </c>
      <c r="C20" s="123">
        <v>64045155.259999998</v>
      </c>
      <c r="D20" s="108"/>
      <c r="E20" s="107"/>
      <c r="F20" s="107"/>
    </row>
    <row r="21" spans="1:7">
      <c r="A21" s="105"/>
      <c r="B21" s="107" t="s">
        <v>313</v>
      </c>
      <c r="C21" s="123">
        <v>0</v>
      </c>
      <c r="D21" s="108"/>
      <c r="E21" s="107"/>
      <c r="F21" s="107"/>
    </row>
    <row r="22" spans="1:7" ht="9.75" thickBot="1">
      <c r="C22" s="121"/>
      <c r="D22" s="108"/>
      <c r="E22" s="107"/>
      <c r="F22" s="107"/>
    </row>
    <row r="23" spans="1:7" ht="9.75" thickTop="1">
      <c r="B23" s="107"/>
      <c r="C23" s="122"/>
      <c r="D23" s="108"/>
      <c r="E23" s="107"/>
      <c r="F23" s="107"/>
    </row>
    <row r="24" spans="1:7" ht="18">
      <c r="A24" s="103" t="s">
        <v>311</v>
      </c>
      <c r="B24" s="102" t="s">
        <v>314</v>
      </c>
      <c r="C24" s="123">
        <v>576060.32999999996</v>
      </c>
      <c r="D24" s="107"/>
      <c r="E24" s="107"/>
      <c r="F24" s="107"/>
    </row>
    <row r="25" spans="1:7" ht="9.75" thickBot="1">
      <c r="B25" s="107"/>
      <c r="C25" s="121"/>
      <c r="D25" s="107"/>
      <c r="E25" s="107"/>
      <c r="F25" s="107"/>
    </row>
    <row r="26" spans="1:7" ht="9.75" thickTop="1">
      <c r="B26" s="107"/>
      <c r="C26" s="112"/>
      <c r="D26" s="107"/>
      <c r="E26" s="107"/>
      <c r="F26" s="107"/>
    </row>
    <row r="27" spans="1:7">
      <c r="A27" s="103" t="s">
        <v>315</v>
      </c>
      <c r="B27" s="582" t="s">
        <v>535</v>
      </c>
      <c r="C27" s="123"/>
      <c r="D27" s="107"/>
      <c r="E27" s="107"/>
      <c r="F27" s="107"/>
    </row>
    <row r="28" spans="1:7" ht="9.75" thickBot="1">
      <c r="B28" s="582"/>
      <c r="C28" s="121"/>
      <c r="D28" s="107"/>
      <c r="E28" s="107"/>
      <c r="F28" s="107"/>
    </row>
    <row r="29" spans="1:7" ht="9.75" thickTop="1">
      <c r="B29" s="107"/>
      <c r="C29" s="122"/>
      <c r="D29" s="107"/>
      <c r="E29" s="107"/>
      <c r="F29" s="107"/>
    </row>
    <row r="30" spans="1:7">
      <c r="A30" s="103" t="s">
        <v>316</v>
      </c>
      <c r="B30" s="107" t="s">
        <v>317</v>
      </c>
      <c r="C30" s="123">
        <v>251079341.1480155</v>
      </c>
      <c r="D30" s="107"/>
      <c r="E30" s="107"/>
      <c r="F30" s="107"/>
      <c r="G30" s="120"/>
    </row>
    <row r="31" spans="1:7" ht="9.75" thickBot="1">
      <c r="B31" s="107"/>
      <c r="C31" s="121"/>
      <c r="D31" s="107"/>
      <c r="E31" s="107"/>
      <c r="F31" s="107"/>
      <c r="G31" s="120"/>
    </row>
    <row r="32" spans="1:7" ht="9.75" thickTop="1">
      <c r="B32" s="107"/>
      <c r="C32" s="122"/>
      <c r="D32" s="107"/>
      <c r="E32" s="107"/>
      <c r="F32" s="107"/>
      <c r="G32" s="120"/>
    </row>
    <row r="33" spans="1:7">
      <c r="A33" s="103" t="s">
        <v>318</v>
      </c>
      <c r="B33" s="107" t="s">
        <v>319</v>
      </c>
      <c r="C33" s="123">
        <v>0</v>
      </c>
      <c r="D33" s="107"/>
      <c r="E33" s="107"/>
      <c r="F33" s="107"/>
      <c r="G33" s="120"/>
    </row>
    <row r="34" spans="1:7" ht="9.75" thickBot="1">
      <c r="A34" s="103"/>
      <c r="B34" s="107"/>
      <c r="C34" s="121"/>
      <c r="D34" s="107"/>
      <c r="E34" s="107"/>
      <c r="F34" s="107"/>
      <c r="G34" s="120"/>
    </row>
    <row r="35" spans="1:7" ht="9.75" thickTop="1">
      <c r="A35" s="103"/>
      <c r="B35" s="107"/>
      <c r="C35" s="122"/>
      <c r="D35" s="107"/>
      <c r="E35" s="107"/>
      <c r="F35" s="107"/>
      <c r="G35" s="120"/>
    </row>
    <row r="36" spans="1:7">
      <c r="A36" s="103" t="s">
        <v>237</v>
      </c>
      <c r="B36" s="107" t="s">
        <v>320</v>
      </c>
      <c r="C36" s="123">
        <v>0</v>
      </c>
      <c r="D36" s="107"/>
      <c r="E36" s="107"/>
      <c r="F36" s="107"/>
      <c r="G36" s="120"/>
    </row>
    <row r="37" spans="1:7" ht="9.75" thickBot="1">
      <c r="A37" s="112"/>
      <c r="B37" s="107"/>
      <c r="C37" s="104"/>
      <c r="D37" s="107"/>
      <c r="E37" s="107"/>
      <c r="F37" s="107"/>
      <c r="G37" s="120"/>
    </row>
    <row r="38" spans="1:7" ht="9.75" thickTop="1">
      <c r="A38" s="112"/>
      <c r="B38" s="107"/>
      <c r="D38" s="107"/>
      <c r="E38" s="107"/>
      <c r="F38" s="107"/>
      <c r="G38" s="120"/>
    </row>
    <row r="39" spans="1:7">
      <c r="A39" s="103" t="s">
        <v>321</v>
      </c>
      <c r="B39" s="107" t="s">
        <v>322</v>
      </c>
      <c r="C39" s="119">
        <v>48534264.001406908</v>
      </c>
      <c r="D39" s="107"/>
      <c r="E39" s="107"/>
      <c r="F39" s="107"/>
      <c r="G39" s="120"/>
    </row>
    <row r="40" spans="1:7" ht="9.75" thickBot="1">
      <c r="A40" s="112"/>
      <c r="B40" s="112"/>
      <c r="C40" s="104"/>
      <c r="D40" s="112"/>
      <c r="E40" s="112"/>
      <c r="F40" s="112"/>
      <c r="G40" s="112"/>
    </row>
    <row r="41" spans="1:7" ht="9.75" thickTop="1">
      <c r="A41" s="112"/>
      <c r="B41" s="112"/>
      <c r="D41" s="112"/>
      <c r="E41" s="112"/>
      <c r="F41" s="112"/>
      <c r="G41" s="112"/>
    </row>
    <row r="42" spans="1:7">
      <c r="A42" s="103" t="s">
        <v>323</v>
      </c>
      <c r="B42" s="112" t="s">
        <v>324</v>
      </c>
      <c r="C42" s="123">
        <v>0</v>
      </c>
      <c r="D42" s="112"/>
      <c r="E42" s="112"/>
      <c r="F42" s="112"/>
      <c r="G42" s="112"/>
    </row>
    <row r="43" spans="1:7" ht="9.75" thickBot="1">
      <c r="A43" s="112"/>
      <c r="B43" s="112"/>
      <c r="C43" s="104"/>
      <c r="D43" s="112"/>
      <c r="E43" s="112"/>
      <c r="F43" s="112"/>
      <c r="G43" s="112"/>
    </row>
    <row r="44" spans="1:7" ht="9.75" thickTop="1">
      <c r="A44" s="112"/>
      <c r="B44" s="112"/>
      <c r="C44" s="112"/>
      <c r="D44" s="112"/>
      <c r="E44" s="112"/>
      <c r="F44" s="112"/>
      <c r="G44" s="112"/>
    </row>
    <row r="45" spans="1:7">
      <c r="A45" s="112"/>
      <c r="B45" s="112"/>
      <c r="C45" s="112"/>
      <c r="D45" s="112"/>
      <c r="E45" s="112"/>
      <c r="F45" s="112"/>
      <c r="G45" s="112"/>
    </row>
    <row r="46" spans="1:7">
      <c r="A46" s="112"/>
      <c r="B46" s="112"/>
      <c r="C46" s="112"/>
      <c r="D46" s="112"/>
      <c r="E46" s="112"/>
      <c r="F46" s="112"/>
      <c r="G46" s="112"/>
    </row>
    <row r="47" spans="1:7">
      <c r="A47" s="112"/>
      <c r="B47" s="112"/>
      <c r="C47" s="112"/>
      <c r="D47" s="112"/>
      <c r="E47" s="112"/>
      <c r="F47" s="112"/>
      <c r="G47" s="112"/>
    </row>
    <row r="48" spans="1:7">
      <c r="A48" s="112"/>
      <c r="B48" s="112"/>
      <c r="C48" s="112"/>
      <c r="D48" s="112"/>
      <c r="E48" s="112"/>
      <c r="F48" s="112"/>
      <c r="G48" s="112"/>
    </row>
    <row r="49" spans="1:7">
      <c r="A49" s="112"/>
      <c r="B49" s="112"/>
      <c r="C49" s="112"/>
      <c r="D49" s="112"/>
      <c r="E49" s="112"/>
      <c r="F49" s="112"/>
      <c r="G49" s="112"/>
    </row>
    <row r="50" spans="1:7">
      <c r="A50" s="112"/>
      <c r="B50" s="112"/>
      <c r="C50" s="112"/>
      <c r="D50" s="112"/>
      <c r="E50" s="112"/>
      <c r="F50" s="112"/>
      <c r="G50" s="112"/>
    </row>
    <row r="51" spans="1:7">
      <c r="A51" s="112"/>
      <c r="B51" s="112"/>
      <c r="C51" s="112"/>
      <c r="D51" s="112"/>
      <c r="E51" s="112"/>
      <c r="F51" s="112"/>
      <c r="G51" s="112"/>
    </row>
    <row r="52" spans="1:7">
      <c r="A52" s="112"/>
      <c r="B52" s="112"/>
      <c r="C52" s="112"/>
      <c r="D52" s="112"/>
      <c r="E52" s="112"/>
      <c r="F52" s="112"/>
      <c r="G52" s="112"/>
    </row>
    <row r="53" spans="1:7">
      <c r="A53" s="112"/>
      <c r="B53" s="112"/>
      <c r="C53" s="112"/>
      <c r="D53" s="112"/>
      <c r="E53" s="112"/>
      <c r="F53" s="112"/>
      <c r="G53" s="112"/>
    </row>
    <row r="54" spans="1:7">
      <c r="A54" s="112"/>
      <c r="B54" s="112"/>
      <c r="C54" s="112"/>
      <c r="D54" s="112"/>
      <c r="E54" s="112"/>
      <c r="F54" s="112"/>
      <c r="G54" s="112"/>
    </row>
    <row r="55" spans="1:7">
      <c r="A55" s="112"/>
      <c r="B55" s="112"/>
      <c r="C55" s="112"/>
      <c r="D55" s="112"/>
      <c r="E55" s="112"/>
      <c r="F55" s="112"/>
      <c r="G55" s="112"/>
    </row>
    <row r="56" spans="1:7">
      <c r="A56" s="112"/>
      <c r="B56" s="112"/>
      <c r="C56" s="112"/>
      <c r="D56" s="112"/>
      <c r="E56" s="112"/>
      <c r="F56" s="112"/>
      <c r="G56" s="112"/>
    </row>
    <row r="57" spans="1:7">
      <c r="A57" s="112"/>
      <c r="B57" s="112"/>
      <c r="C57" s="112"/>
      <c r="D57" s="112"/>
      <c r="E57" s="112"/>
      <c r="F57" s="112"/>
      <c r="G57" s="112"/>
    </row>
    <row r="58" spans="1:7">
      <c r="A58" s="112"/>
      <c r="B58" s="112"/>
      <c r="C58" s="112"/>
      <c r="D58" s="112"/>
      <c r="E58" s="112"/>
      <c r="F58" s="112"/>
      <c r="G58" s="112"/>
    </row>
    <row r="59" spans="1:7">
      <c r="A59" s="112"/>
      <c r="B59" s="112"/>
      <c r="C59" s="112"/>
      <c r="D59" s="112"/>
      <c r="E59" s="112"/>
      <c r="F59" s="112"/>
      <c r="G59" s="112"/>
    </row>
    <row r="60" spans="1:7">
      <c r="A60" s="112"/>
      <c r="B60" s="112"/>
      <c r="C60" s="112"/>
      <c r="D60" s="112"/>
      <c r="E60" s="112"/>
      <c r="F60" s="112"/>
      <c r="G60" s="112"/>
    </row>
    <row r="61" spans="1:7">
      <c r="A61" s="112"/>
      <c r="B61" s="112"/>
      <c r="C61" s="112"/>
      <c r="D61" s="112"/>
      <c r="E61" s="112"/>
      <c r="F61" s="112"/>
      <c r="G61" s="112"/>
    </row>
    <row r="62" spans="1:7">
      <c r="A62" s="112"/>
      <c r="B62" s="112"/>
      <c r="C62" s="112"/>
      <c r="D62" s="112"/>
      <c r="E62" s="112"/>
      <c r="F62" s="112"/>
      <c r="G62" s="112"/>
    </row>
    <row r="63" spans="1:7">
      <c r="A63" s="112"/>
      <c r="B63" s="112"/>
      <c r="C63" s="112"/>
      <c r="D63" s="112"/>
      <c r="E63" s="112"/>
      <c r="F63" s="112"/>
      <c r="G63" s="112"/>
    </row>
    <row r="64" spans="1:7">
      <c r="A64" s="112"/>
      <c r="B64" s="112"/>
      <c r="C64" s="112"/>
      <c r="D64" s="112"/>
      <c r="E64" s="112"/>
      <c r="F64" s="112"/>
      <c r="G64" s="112"/>
    </row>
    <row r="65" spans="1:7">
      <c r="A65" s="112"/>
      <c r="B65" s="112"/>
      <c r="C65" s="112"/>
      <c r="D65" s="112"/>
      <c r="E65" s="112"/>
      <c r="F65" s="112"/>
      <c r="G65" s="112"/>
    </row>
    <row r="66" spans="1:7">
      <c r="A66" s="112"/>
      <c r="B66" s="112"/>
      <c r="C66" s="112"/>
      <c r="D66" s="112"/>
      <c r="E66" s="112"/>
      <c r="F66" s="112"/>
      <c r="G66" s="112"/>
    </row>
    <row r="67" spans="1:7">
      <c r="A67" s="112"/>
      <c r="B67" s="112"/>
      <c r="C67" s="112"/>
      <c r="D67" s="112"/>
      <c r="E67" s="112"/>
      <c r="F67" s="112"/>
      <c r="G67" s="112"/>
    </row>
    <row r="68" spans="1:7">
      <c r="A68" s="112"/>
      <c r="B68" s="112"/>
      <c r="C68" s="112"/>
      <c r="D68" s="112"/>
      <c r="E68" s="112"/>
      <c r="F68" s="112"/>
      <c r="G68" s="112"/>
    </row>
    <row r="69" spans="1:7">
      <c r="A69" s="112"/>
      <c r="B69" s="112"/>
      <c r="C69" s="112"/>
      <c r="D69" s="112"/>
      <c r="E69" s="112"/>
      <c r="F69" s="112"/>
      <c r="G69" s="112"/>
    </row>
    <row r="70" spans="1:7">
      <c r="A70" s="112"/>
      <c r="B70" s="112"/>
      <c r="C70" s="112"/>
      <c r="D70" s="112"/>
      <c r="E70" s="112"/>
      <c r="F70" s="112"/>
      <c r="G70" s="112"/>
    </row>
    <row r="71" spans="1:7">
      <c r="A71" s="112"/>
      <c r="B71" s="112"/>
      <c r="C71" s="112"/>
      <c r="D71" s="112"/>
      <c r="E71" s="112"/>
      <c r="F71" s="112"/>
      <c r="G71" s="112"/>
    </row>
    <row r="72" spans="1:7">
      <c r="A72" s="112"/>
      <c r="B72" s="112"/>
      <c r="C72" s="112"/>
      <c r="D72" s="112"/>
      <c r="E72" s="112"/>
      <c r="F72" s="112"/>
      <c r="G72" s="112"/>
    </row>
    <row r="73" spans="1:7">
      <c r="A73" s="112"/>
      <c r="B73" s="112"/>
      <c r="C73" s="112"/>
      <c r="D73" s="112"/>
      <c r="E73" s="112"/>
      <c r="F73" s="112"/>
      <c r="G73" s="112"/>
    </row>
    <row r="74" spans="1:7">
      <c r="A74" s="112"/>
      <c r="B74" s="112"/>
      <c r="C74" s="112"/>
      <c r="D74" s="112"/>
      <c r="E74" s="112"/>
      <c r="F74" s="112"/>
      <c r="G74" s="112"/>
    </row>
    <row r="75" spans="1:7">
      <c r="A75" s="112"/>
      <c r="B75" s="112"/>
      <c r="C75" s="112"/>
      <c r="D75" s="112"/>
      <c r="E75" s="112"/>
      <c r="F75" s="112"/>
      <c r="G75" s="112"/>
    </row>
    <row r="76" spans="1:7">
      <c r="A76" s="112"/>
      <c r="B76" s="112"/>
      <c r="C76" s="112"/>
      <c r="D76" s="112"/>
      <c r="E76" s="112"/>
      <c r="F76" s="112"/>
      <c r="G76" s="112"/>
    </row>
    <row r="77" spans="1:7">
      <c r="A77" s="112"/>
      <c r="B77" s="112"/>
      <c r="C77" s="112"/>
      <c r="D77" s="112"/>
      <c r="E77" s="112"/>
      <c r="F77" s="112"/>
      <c r="G77" s="112"/>
    </row>
    <row r="78" spans="1:7">
      <c r="A78" s="112"/>
      <c r="B78" s="112"/>
      <c r="C78" s="112"/>
      <c r="D78" s="112"/>
      <c r="E78" s="112"/>
      <c r="F78" s="112"/>
      <c r="G78" s="112"/>
    </row>
    <row r="79" spans="1:7">
      <c r="A79" s="112"/>
      <c r="B79" s="112"/>
      <c r="C79" s="112"/>
      <c r="D79" s="112"/>
      <c r="E79" s="112"/>
      <c r="F79" s="112"/>
      <c r="G79" s="112"/>
    </row>
    <row r="80" spans="1:7">
      <c r="A80" s="112"/>
      <c r="B80" s="112"/>
      <c r="C80" s="112"/>
      <c r="D80" s="112"/>
      <c r="E80" s="112"/>
      <c r="F80" s="112"/>
      <c r="G80" s="112"/>
    </row>
    <row r="81" spans="1:7">
      <c r="A81" s="112"/>
      <c r="B81" s="112"/>
      <c r="C81" s="112"/>
      <c r="D81" s="112"/>
      <c r="E81" s="112"/>
      <c r="F81" s="112"/>
      <c r="G81" s="112"/>
    </row>
    <row r="82" spans="1:7">
      <c r="A82" s="112"/>
      <c r="B82" s="112"/>
      <c r="C82" s="112"/>
      <c r="D82" s="112"/>
      <c r="E82" s="112"/>
      <c r="F82" s="112"/>
      <c r="G82" s="112"/>
    </row>
    <row r="83" spans="1:7">
      <c r="A83" s="112"/>
      <c r="B83" s="112"/>
      <c r="C83" s="112"/>
      <c r="D83" s="112"/>
      <c r="E83" s="112"/>
      <c r="F83" s="112"/>
      <c r="G83" s="112"/>
    </row>
    <row r="84" spans="1:7">
      <c r="A84" s="112"/>
      <c r="B84" s="112"/>
      <c r="C84" s="112"/>
      <c r="D84" s="112"/>
      <c r="E84" s="112"/>
      <c r="F84" s="112"/>
      <c r="G84" s="112"/>
    </row>
    <row r="85" spans="1:7">
      <c r="A85" s="112"/>
      <c r="B85" s="112"/>
      <c r="C85" s="112"/>
      <c r="D85" s="112"/>
      <c r="E85" s="112"/>
      <c r="F85" s="112"/>
      <c r="G85" s="112"/>
    </row>
    <row r="86" spans="1:7">
      <c r="A86" s="112"/>
      <c r="B86" s="112"/>
      <c r="C86" s="112"/>
      <c r="D86" s="112"/>
      <c r="E86" s="112"/>
      <c r="F86" s="112"/>
      <c r="G86" s="112"/>
    </row>
    <row r="87" spans="1:7">
      <c r="A87" s="112"/>
      <c r="B87" s="112"/>
      <c r="C87" s="112"/>
      <c r="D87" s="112"/>
      <c r="E87" s="112"/>
      <c r="F87" s="112"/>
      <c r="G87" s="112"/>
    </row>
    <row r="88" spans="1:7">
      <c r="A88" s="112"/>
      <c r="B88" s="112"/>
      <c r="C88" s="112"/>
      <c r="D88" s="112"/>
      <c r="E88" s="112"/>
      <c r="F88" s="112"/>
      <c r="G88" s="112"/>
    </row>
    <row r="89" spans="1:7">
      <c r="A89" s="112"/>
      <c r="B89" s="112"/>
      <c r="C89" s="112"/>
      <c r="D89" s="112"/>
      <c r="E89" s="112"/>
      <c r="F89" s="112"/>
      <c r="G89" s="112"/>
    </row>
  </sheetData>
  <mergeCells count="1">
    <mergeCell ref="B27:B28"/>
  </mergeCells>
  <pageMargins left="0.70866141732283472" right="0.70866141732283472" top="0.74803149606299213" bottom="0.74803149606299213" header="0.31496062992125984" footer="0.31496062992125984"/>
  <pageSetup paperSize="9" scale="75" orientation="landscape" r:id="rId1"/>
  <headerFooter>
    <oddHeader>&amp;C&amp;8Covered Bond Investors' Report - June 2012</oddHeader>
  </headerFooter>
</worksheet>
</file>

<file path=xl/worksheets/sheet8.xml><?xml version="1.0" encoding="utf-8"?>
<worksheet xmlns="http://schemas.openxmlformats.org/spreadsheetml/2006/main" xmlns:r="http://schemas.openxmlformats.org/officeDocument/2006/relationships">
  <dimension ref="A2:O69"/>
  <sheetViews>
    <sheetView view="pageLayout" zoomScale="75" zoomScaleNormal="75" zoomScalePageLayoutView="75" workbookViewId="0">
      <selection activeCell="K37" sqref="K37"/>
    </sheetView>
  </sheetViews>
  <sheetFormatPr defaultRowHeight="12"/>
  <cols>
    <col min="1" max="7" width="15.7109375" style="53" customWidth="1"/>
    <col min="8" max="8" width="21.140625" style="481" customWidth="1"/>
    <col min="9" max="14" width="15.7109375" style="53" customWidth="1"/>
    <col min="15" max="16384" width="9.140625" style="53"/>
  </cols>
  <sheetData>
    <row r="2" spans="1:14" ht="12.75" thickBot="1">
      <c r="A2" s="41" t="s">
        <v>350</v>
      </c>
      <c r="B2" s="41"/>
      <c r="C2" s="41"/>
      <c r="D2" s="127"/>
      <c r="E2" s="127"/>
      <c r="F2" s="127"/>
      <c r="G2" s="127"/>
      <c r="H2" s="476"/>
      <c r="I2" s="127"/>
      <c r="J2" s="127"/>
      <c r="K2" s="127"/>
      <c r="L2" s="127"/>
      <c r="M2" s="127"/>
      <c r="N2" s="127"/>
    </row>
    <row r="3" spans="1:14">
      <c r="A3" s="33"/>
      <c r="B3" s="33"/>
      <c r="C3" s="33"/>
      <c r="D3" s="33"/>
      <c r="E3" s="33"/>
      <c r="F3" s="30"/>
      <c r="G3" s="30"/>
      <c r="H3" s="477"/>
      <c r="I3" s="30"/>
      <c r="J3" s="30"/>
      <c r="K3" s="30"/>
      <c r="L3" s="30"/>
      <c r="M3" s="30"/>
      <c r="N3" s="31"/>
    </row>
    <row r="4" spans="1:14" ht="12.75" thickBot="1">
      <c r="A4" s="127"/>
      <c r="B4" s="38"/>
      <c r="C4" s="38"/>
      <c r="D4" s="38"/>
      <c r="E4" s="38"/>
      <c r="F4" s="47"/>
      <c r="G4" s="38"/>
      <c r="H4" s="478"/>
      <c r="I4" s="38"/>
      <c r="J4" s="38"/>
      <c r="K4" s="38"/>
      <c r="L4" s="38"/>
      <c r="M4" s="38"/>
      <c r="N4" s="38"/>
    </row>
    <row r="5" spans="1:14" ht="41.25" customHeight="1" thickBot="1">
      <c r="A5" s="128" t="s">
        <v>351</v>
      </c>
      <c r="B5" s="129" t="s">
        <v>352</v>
      </c>
      <c r="C5" s="129" t="s">
        <v>353</v>
      </c>
      <c r="D5" s="129" t="s">
        <v>354</v>
      </c>
      <c r="E5" s="129" t="s">
        <v>355</v>
      </c>
      <c r="F5" s="129" t="s">
        <v>356</v>
      </c>
      <c r="G5" s="129" t="s">
        <v>357</v>
      </c>
      <c r="H5" s="479" t="s">
        <v>358</v>
      </c>
      <c r="I5" s="129" t="s">
        <v>359</v>
      </c>
      <c r="J5" s="129" t="s">
        <v>360</v>
      </c>
      <c r="K5" s="129" t="s">
        <v>361</v>
      </c>
      <c r="L5" s="129" t="s">
        <v>362</v>
      </c>
      <c r="M5" s="129" t="s">
        <v>363</v>
      </c>
      <c r="N5" s="129" t="s">
        <v>364</v>
      </c>
    </row>
    <row r="6" spans="1:14">
      <c r="A6" s="141" t="s">
        <v>365</v>
      </c>
      <c r="B6" s="130" t="s">
        <v>366</v>
      </c>
      <c r="C6" s="130" t="s">
        <v>366</v>
      </c>
      <c r="D6" s="131">
        <v>38511</v>
      </c>
      <c r="E6" s="132">
        <v>42163</v>
      </c>
      <c r="F6" s="133">
        <v>42529</v>
      </c>
      <c r="G6" s="134" t="s">
        <v>367</v>
      </c>
      <c r="H6" s="475">
        <v>2000000000</v>
      </c>
      <c r="I6" s="135">
        <v>3.3750000000000002E-2</v>
      </c>
      <c r="J6" s="136">
        <v>41433</v>
      </c>
      <c r="K6" s="137">
        <f>H6*I6</f>
        <v>67500000</v>
      </c>
      <c r="L6" s="138" t="s">
        <v>193</v>
      </c>
      <c r="M6" s="139" t="s">
        <v>368</v>
      </c>
      <c r="N6" s="138" t="s">
        <v>369</v>
      </c>
    </row>
    <row r="7" spans="1:14">
      <c r="A7" s="141" t="s">
        <v>370</v>
      </c>
      <c r="B7" s="130" t="s">
        <v>366</v>
      </c>
      <c r="C7" s="130" t="s">
        <v>366</v>
      </c>
      <c r="D7" s="131">
        <v>40294</v>
      </c>
      <c r="E7" s="132">
        <v>42163</v>
      </c>
      <c r="F7" s="133">
        <v>42529</v>
      </c>
      <c r="G7" s="134" t="s">
        <v>367</v>
      </c>
      <c r="H7" s="480">
        <v>250000000</v>
      </c>
      <c r="I7" s="135">
        <v>3.3750000000000002E-2</v>
      </c>
      <c r="J7" s="49">
        <v>41433</v>
      </c>
      <c r="K7" s="137">
        <f>H7*I7</f>
        <v>8437500</v>
      </c>
      <c r="L7" s="140" t="s">
        <v>193</v>
      </c>
      <c r="M7" s="131" t="s">
        <v>368</v>
      </c>
      <c r="N7" s="140" t="s">
        <v>369</v>
      </c>
    </row>
    <row r="8" spans="1:14">
      <c r="A8" s="141" t="s">
        <v>371</v>
      </c>
      <c r="B8" s="130" t="s">
        <v>366</v>
      </c>
      <c r="C8" s="130" t="s">
        <v>366</v>
      </c>
      <c r="D8" s="131">
        <v>40352</v>
      </c>
      <c r="E8" s="132">
        <v>42163</v>
      </c>
      <c r="F8" s="133">
        <v>42529</v>
      </c>
      <c r="G8" s="134" t="s">
        <v>367</v>
      </c>
      <c r="H8" s="480">
        <v>600000000</v>
      </c>
      <c r="I8" s="135">
        <v>3.3750000000000002E-2</v>
      </c>
      <c r="J8" s="49">
        <v>41433</v>
      </c>
      <c r="K8" s="137">
        <f t="shared" ref="K8:K23" si="0">H8*I8</f>
        <v>20250000</v>
      </c>
      <c r="L8" s="140" t="s">
        <v>193</v>
      </c>
      <c r="M8" s="131" t="s">
        <v>368</v>
      </c>
      <c r="N8" s="140" t="s">
        <v>369</v>
      </c>
    </row>
    <row r="9" spans="1:14">
      <c r="A9" s="141" t="s">
        <v>372</v>
      </c>
      <c r="B9" s="130" t="s">
        <v>366</v>
      </c>
      <c r="C9" s="130" t="s">
        <v>366</v>
      </c>
      <c r="D9" s="131">
        <v>40710</v>
      </c>
      <c r="E9" s="131">
        <v>42163</v>
      </c>
      <c r="F9" s="131">
        <v>42529</v>
      </c>
      <c r="G9" s="142" t="s">
        <v>367</v>
      </c>
      <c r="H9" s="480">
        <v>525000000</v>
      </c>
      <c r="I9" s="143">
        <v>3.3799999999999997E-2</v>
      </c>
      <c r="J9" s="49">
        <v>41433</v>
      </c>
      <c r="K9" s="137">
        <f t="shared" si="0"/>
        <v>17745000</v>
      </c>
      <c r="L9" s="140" t="s">
        <v>193</v>
      </c>
      <c r="M9" s="131" t="s">
        <v>368</v>
      </c>
      <c r="N9" s="140" t="s">
        <v>369</v>
      </c>
    </row>
    <row r="10" spans="1:14">
      <c r="A10" s="141" t="s">
        <v>373</v>
      </c>
      <c r="B10" s="130" t="s">
        <v>366</v>
      </c>
      <c r="C10" s="130" t="s">
        <v>366</v>
      </c>
      <c r="D10" s="131">
        <v>38674</v>
      </c>
      <c r="E10" s="132">
        <v>41231</v>
      </c>
      <c r="F10" s="133">
        <v>41596</v>
      </c>
      <c r="G10" s="134" t="s">
        <v>374</v>
      </c>
      <c r="H10" s="480">
        <v>600000000</v>
      </c>
      <c r="I10" s="135" t="s">
        <v>375</v>
      </c>
      <c r="J10" s="49">
        <v>41445</v>
      </c>
      <c r="K10" s="137">
        <v>46356.164383620802</v>
      </c>
      <c r="L10" s="140" t="s">
        <v>193</v>
      </c>
      <c r="M10" s="131" t="s">
        <v>376</v>
      </c>
      <c r="N10" s="140" t="s">
        <v>369</v>
      </c>
    </row>
    <row r="11" spans="1:14">
      <c r="A11" s="141" t="s">
        <v>377</v>
      </c>
      <c r="B11" s="130" t="s">
        <v>366</v>
      </c>
      <c r="C11" s="130" t="s">
        <v>366</v>
      </c>
      <c r="D11" s="131">
        <v>38819</v>
      </c>
      <c r="E11" s="132">
        <v>44298</v>
      </c>
      <c r="F11" s="133">
        <v>44663</v>
      </c>
      <c r="G11" s="134" t="s">
        <v>367</v>
      </c>
      <c r="H11" s="480">
        <v>1500000000</v>
      </c>
      <c r="I11" s="135">
        <v>4.2500000000000003E-2</v>
      </c>
      <c r="J11" s="49">
        <v>41376</v>
      </c>
      <c r="K11" s="137">
        <f t="shared" si="0"/>
        <v>63750000.000000007</v>
      </c>
      <c r="L11" s="140" t="s">
        <v>193</v>
      </c>
      <c r="M11" s="131" t="s">
        <v>378</v>
      </c>
      <c r="N11" s="140" t="s">
        <v>369</v>
      </c>
    </row>
    <row r="12" spans="1:14">
      <c r="A12" s="141" t="s">
        <v>370</v>
      </c>
      <c r="B12" s="130" t="s">
        <v>366</v>
      </c>
      <c r="C12" s="130" t="s">
        <v>366</v>
      </c>
      <c r="D12" s="131">
        <v>40581</v>
      </c>
      <c r="E12" s="132">
        <v>44298</v>
      </c>
      <c r="F12" s="133">
        <v>44663</v>
      </c>
      <c r="G12" s="134" t="s">
        <v>367</v>
      </c>
      <c r="H12" s="480">
        <v>250000000</v>
      </c>
      <c r="I12" s="135">
        <v>4.2500000000000003E-2</v>
      </c>
      <c r="J12" s="49">
        <v>41376</v>
      </c>
      <c r="K12" s="137">
        <f t="shared" si="0"/>
        <v>10625000</v>
      </c>
      <c r="L12" s="140" t="s">
        <v>193</v>
      </c>
      <c r="M12" s="131" t="s">
        <v>378</v>
      </c>
      <c r="N12" s="140" t="s">
        <v>369</v>
      </c>
    </row>
    <row r="13" spans="1:14">
      <c r="A13" s="141" t="s">
        <v>371</v>
      </c>
      <c r="B13" s="130" t="s">
        <v>366</v>
      </c>
      <c r="C13" s="130" t="s">
        <v>366</v>
      </c>
      <c r="D13" s="131">
        <v>40935</v>
      </c>
      <c r="E13" s="132">
        <v>44298</v>
      </c>
      <c r="F13" s="133">
        <v>44663</v>
      </c>
      <c r="G13" s="134" t="s">
        <v>367</v>
      </c>
      <c r="H13" s="480">
        <v>250000000</v>
      </c>
      <c r="I13" s="135">
        <v>4.2500000000000003E-2</v>
      </c>
      <c r="J13" s="49">
        <v>41376</v>
      </c>
      <c r="K13" s="137">
        <f t="shared" si="0"/>
        <v>10625000</v>
      </c>
      <c r="L13" s="140" t="s">
        <v>193</v>
      </c>
      <c r="M13" s="131" t="s">
        <v>442</v>
      </c>
      <c r="N13" s="140" t="s">
        <v>369</v>
      </c>
    </row>
    <row r="14" spans="1:14">
      <c r="A14" s="141" t="s">
        <v>372</v>
      </c>
      <c r="B14" s="130" t="s">
        <v>366</v>
      </c>
      <c r="C14" s="130" t="s">
        <v>366</v>
      </c>
      <c r="D14" s="131">
        <v>40995</v>
      </c>
      <c r="E14" s="132">
        <v>44298</v>
      </c>
      <c r="F14" s="133">
        <v>44663</v>
      </c>
      <c r="G14" s="134" t="s">
        <v>367</v>
      </c>
      <c r="H14" s="480">
        <v>600000000</v>
      </c>
      <c r="I14" s="135">
        <v>4.2500000000000003E-2</v>
      </c>
      <c r="J14" s="49">
        <v>41376</v>
      </c>
      <c r="K14" s="137">
        <v>25500000</v>
      </c>
      <c r="L14" s="140" t="s">
        <v>193</v>
      </c>
      <c r="M14" s="131" t="s">
        <v>476</v>
      </c>
      <c r="N14" s="140" t="s">
        <v>369</v>
      </c>
    </row>
    <row r="15" spans="1:14">
      <c r="A15" s="141" t="s">
        <v>379</v>
      </c>
      <c r="B15" s="130" t="s">
        <v>366</v>
      </c>
      <c r="C15" s="130" t="s">
        <v>366</v>
      </c>
      <c r="D15" s="131">
        <v>40100</v>
      </c>
      <c r="E15" s="132">
        <v>42657</v>
      </c>
      <c r="F15" s="133">
        <v>43022</v>
      </c>
      <c r="G15" s="134" t="s">
        <v>367</v>
      </c>
      <c r="H15" s="480">
        <v>1750000000</v>
      </c>
      <c r="I15" s="135">
        <v>3.6249999999999998E-2</v>
      </c>
      <c r="J15" s="49">
        <v>41196</v>
      </c>
      <c r="K15" s="137">
        <f t="shared" si="0"/>
        <v>63437499.999999993</v>
      </c>
      <c r="L15" s="140" t="s">
        <v>193</v>
      </c>
      <c r="M15" s="131" t="s">
        <v>380</v>
      </c>
      <c r="N15" s="140" t="s">
        <v>369</v>
      </c>
    </row>
    <row r="16" spans="1:14">
      <c r="A16" s="141" t="s">
        <v>370</v>
      </c>
      <c r="B16" s="130" t="s">
        <v>366</v>
      </c>
      <c r="C16" s="130" t="s">
        <v>366</v>
      </c>
      <c r="D16" s="131">
        <v>40557</v>
      </c>
      <c r="E16" s="132">
        <v>42658</v>
      </c>
      <c r="F16" s="133">
        <v>43023</v>
      </c>
      <c r="G16" s="134" t="s">
        <v>367</v>
      </c>
      <c r="H16" s="480">
        <v>606060000</v>
      </c>
      <c r="I16" s="135">
        <v>3.6249999999999998E-2</v>
      </c>
      <c r="J16" s="49">
        <v>41196</v>
      </c>
      <c r="K16" s="137">
        <f t="shared" si="0"/>
        <v>21969675</v>
      </c>
      <c r="L16" s="140" t="s">
        <v>193</v>
      </c>
      <c r="M16" s="131" t="s">
        <v>380</v>
      </c>
      <c r="N16" s="140" t="s">
        <v>369</v>
      </c>
    </row>
    <row r="17" spans="1:14">
      <c r="A17" s="141" t="s">
        <v>381</v>
      </c>
      <c r="B17" s="130" t="s">
        <v>366</v>
      </c>
      <c r="C17" s="130" t="s">
        <v>366</v>
      </c>
      <c r="D17" s="131">
        <v>40255</v>
      </c>
      <c r="E17" s="132">
        <v>41351</v>
      </c>
      <c r="F17" s="133">
        <v>41716</v>
      </c>
      <c r="G17" s="134" t="s">
        <v>367</v>
      </c>
      <c r="H17" s="480">
        <v>1000000000</v>
      </c>
      <c r="I17" s="135">
        <v>2.5000000000000001E-2</v>
      </c>
      <c r="J17" s="49">
        <v>41351</v>
      </c>
      <c r="K17" s="137">
        <f t="shared" si="0"/>
        <v>25000000</v>
      </c>
      <c r="L17" s="140" t="s">
        <v>193</v>
      </c>
      <c r="M17" s="131" t="s">
        <v>382</v>
      </c>
      <c r="N17" s="140" t="s">
        <v>369</v>
      </c>
    </row>
    <row r="18" spans="1:14">
      <c r="A18" s="141" t="s">
        <v>370</v>
      </c>
      <c r="B18" s="130" t="s">
        <v>366</v>
      </c>
      <c r="C18" s="130" t="s">
        <v>366</v>
      </c>
      <c r="D18" s="131">
        <v>40337</v>
      </c>
      <c r="E18" s="132">
        <f>E17</f>
        <v>41351</v>
      </c>
      <c r="F18" s="133">
        <f>F17</f>
        <v>41716</v>
      </c>
      <c r="G18" s="134" t="s">
        <v>367</v>
      </c>
      <c r="H18" s="480">
        <v>300000000</v>
      </c>
      <c r="I18" s="135">
        <v>2.5000000000000001E-2</v>
      </c>
      <c r="J18" s="49">
        <v>41351</v>
      </c>
      <c r="K18" s="137">
        <f t="shared" si="0"/>
        <v>7500000</v>
      </c>
      <c r="L18" s="140" t="s">
        <v>193</v>
      </c>
      <c r="M18" s="131" t="s">
        <v>382</v>
      </c>
      <c r="N18" s="140" t="s">
        <v>369</v>
      </c>
    </row>
    <row r="19" spans="1:14">
      <c r="A19" s="141" t="s">
        <v>371</v>
      </c>
      <c r="B19" s="130" t="s">
        <v>366</v>
      </c>
      <c r="C19" s="130" t="s">
        <v>366</v>
      </c>
      <c r="D19" s="131">
        <v>40464</v>
      </c>
      <c r="E19" s="132">
        <v>41351</v>
      </c>
      <c r="F19" s="133">
        <v>41716</v>
      </c>
      <c r="G19" s="134" t="s">
        <v>367</v>
      </c>
      <c r="H19" s="480">
        <v>300000000</v>
      </c>
      <c r="I19" s="135">
        <v>2.5000000000000001E-2</v>
      </c>
      <c r="J19" s="49">
        <v>41351</v>
      </c>
      <c r="K19" s="137">
        <f t="shared" si="0"/>
        <v>7500000</v>
      </c>
      <c r="L19" s="140" t="s">
        <v>193</v>
      </c>
      <c r="M19" s="131" t="s">
        <v>382</v>
      </c>
      <c r="N19" s="140" t="s">
        <v>369</v>
      </c>
    </row>
    <row r="20" spans="1:14">
      <c r="A20" s="141" t="s">
        <v>383</v>
      </c>
      <c r="B20" s="130" t="s">
        <v>366</v>
      </c>
      <c r="C20" s="130" t="s">
        <v>366</v>
      </c>
      <c r="D20" s="131">
        <v>40359</v>
      </c>
      <c r="E20" s="132">
        <v>41820</v>
      </c>
      <c r="F20" s="133">
        <v>42185</v>
      </c>
      <c r="G20" s="134" t="s">
        <v>367</v>
      </c>
      <c r="H20" s="480">
        <v>750000000</v>
      </c>
      <c r="I20" s="135">
        <v>3.125E-2</v>
      </c>
      <c r="J20" s="49">
        <v>41455</v>
      </c>
      <c r="K20" s="137">
        <f t="shared" si="0"/>
        <v>23437500</v>
      </c>
      <c r="L20" s="140" t="s">
        <v>193</v>
      </c>
      <c r="M20" s="131" t="s">
        <v>384</v>
      </c>
      <c r="N20" s="140" t="s">
        <v>369</v>
      </c>
    </row>
    <row r="21" spans="1:14">
      <c r="A21" s="141" t="s">
        <v>370</v>
      </c>
      <c r="B21" s="130" t="s">
        <v>366</v>
      </c>
      <c r="C21" s="130" t="s">
        <v>366</v>
      </c>
      <c r="D21" s="131">
        <v>40557</v>
      </c>
      <c r="E21" s="132">
        <v>41820</v>
      </c>
      <c r="F21" s="133">
        <v>42185</v>
      </c>
      <c r="G21" s="134" t="s">
        <v>367</v>
      </c>
      <c r="H21" s="480">
        <v>350000000</v>
      </c>
      <c r="I21" s="135">
        <v>3.125E-2</v>
      </c>
      <c r="J21" s="49">
        <v>41455</v>
      </c>
      <c r="K21" s="137">
        <f t="shared" si="0"/>
        <v>10937500</v>
      </c>
      <c r="L21" s="140" t="s">
        <v>193</v>
      </c>
      <c r="M21" s="131" t="s">
        <v>384</v>
      </c>
      <c r="N21" s="140" t="s">
        <v>369</v>
      </c>
    </row>
    <row r="22" spans="1:14">
      <c r="A22" s="141" t="s">
        <v>371</v>
      </c>
      <c r="B22" s="130" t="s">
        <v>366</v>
      </c>
      <c r="C22" s="130" t="s">
        <v>366</v>
      </c>
      <c r="D22" s="131">
        <v>40637</v>
      </c>
      <c r="E22" s="132">
        <v>41820</v>
      </c>
      <c r="F22" s="133">
        <v>41850</v>
      </c>
      <c r="G22" s="134" t="s">
        <v>367</v>
      </c>
      <c r="H22" s="480">
        <v>275000000</v>
      </c>
      <c r="I22" s="135">
        <v>3.125E-2</v>
      </c>
      <c r="J22" s="49">
        <v>41455</v>
      </c>
      <c r="K22" s="137">
        <f t="shared" si="0"/>
        <v>8593750</v>
      </c>
      <c r="L22" s="140" t="s">
        <v>193</v>
      </c>
      <c r="M22" s="131" t="s">
        <v>384</v>
      </c>
      <c r="N22" s="140" t="s">
        <v>369</v>
      </c>
    </row>
    <row r="23" spans="1:14">
      <c r="A23" s="141" t="s">
        <v>372</v>
      </c>
      <c r="B23" s="130" t="s">
        <v>366</v>
      </c>
      <c r="C23" s="130" t="s">
        <v>366</v>
      </c>
      <c r="D23" s="131">
        <v>40787</v>
      </c>
      <c r="E23" s="144">
        <v>41820</v>
      </c>
      <c r="F23" s="133">
        <v>42185</v>
      </c>
      <c r="G23" s="145" t="s">
        <v>367</v>
      </c>
      <c r="H23" s="480">
        <v>150000000</v>
      </c>
      <c r="I23" s="143">
        <v>3.125E-2</v>
      </c>
      <c r="J23" s="49">
        <v>41455</v>
      </c>
      <c r="K23" s="137">
        <f t="shared" si="0"/>
        <v>4687500</v>
      </c>
      <c r="L23" s="140" t="s">
        <v>193</v>
      </c>
      <c r="M23" s="131" t="s">
        <v>384</v>
      </c>
      <c r="N23" s="140" t="s">
        <v>369</v>
      </c>
    </row>
    <row r="24" spans="1:14">
      <c r="A24" s="141" t="s">
        <v>385</v>
      </c>
      <c r="B24" s="130" t="s">
        <v>366</v>
      </c>
      <c r="C24" s="130" t="s">
        <v>366</v>
      </c>
      <c r="D24" s="131">
        <v>40416</v>
      </c>
      <c r="E24" s="132">
        <v>41147</v>
      </c>
      <c r="F24" s="133">
        <v>41512</v>
      </c>
      <c r="G24" s="134" t="s">
        <v>374</v>
      </c>
      <c r="H24" s="480">
        <v>500000000</v>
      </c>
      <c r="I24" s="135" t="s">
        <v>386</v>
      </c>
      <c r="J24" s="49">
        <v>41421</v>
      </c>
      <c r="K24" s="137">
        <v>3194199.72602741</v>
      </c>
      <c r="L24" s="140" t="s">
        <v>193</v>
      </c>
      <c r="M24" s="131" t="s">
        <v>387</v>
      </c>
      <c r="N24" s="140" t="s">
        <v>369</v>
      </c>
    </row>
    <row r="25" spans="1:14">
      <c r="A25" s="141" t="s">
        <v>388</v>
      </c>
      <c r="B25" s="130" t="s">
        <v>366</v>
      </c>
      <c r="C25" s="130" t="s">
        <v>366</v>
      </c>
      <c r="D25" s="131">
        <v>40416</v>
      </c>
      <c r="E25" s="132">
        <v>41512</v>
      </c>
      <c r="F25" s="133">
        <v>41877</v>
      </c>
      <c r="G25" s="134" t="s">
        <v>374</v>
      </c>
      <c r="H25" s="480">
        <v>500000000</v>
      </c>
      <c r="I25" s="135" t="s">
        <v>386</v>
      </c>
      <c r="J25" s="49">
        <v>41421</v>
      </c>
      <c r="K25" s="137">
        <v>3194199.72602741</v>
      </c>
      <c r="L25" s="140" t="s">
        <v>193</v>
      </c>
      <c r="M25" s="131" t="s">
        <v>389</v>
      </c>
      <c r="N25" s="140" t="s">
        <v>369</v>
      </c>
    </row>
    <row r="26" spans="1:14">
      <c r="A26" s="141" t="s">
        <v>390</v>
      </c>
      <c r="B26" s="130" t="s">
        <v>366</v>
      </c>
      <c r="C26" s="130" t="s">
        <v>366</v>
      </c>
      <c r="D26" s="131">
        <v>40416</v>
      </c>
      <c r="E26" s="132">
        <v>41877</v>
      </c>
      <c r="F26" s="133">
        <v>42242</v>
      </c>
      <c r="G26" s="134" t="s">
        <v>374</v>
      </c>
      <c r="H26" s="480">
        <v>500000000</v>
      </c>
      <c r="I26" s="135" t="s">
        <v>386</v>
      </c>
      <c r="J26" s="49">
        <v>41421</v>
      </c>
      <c r="K26" s="137">
        <v>3194199.72602741</v>
      </c>
      <c r="L26" s="140" t="s">
        <v>193</v>
      </c>
      <c r="M26" s="131" t="s">
        <v>391</v>
      </c>
      <c r="N26" s="140" t="s">
        <v>369</v>
      </c>
    </row>
    <row r="27" spans="1:14">
      <c r="A27" s="141" t="s">
        <v>392</v>
      </c>
      <c r="B27" s="130" t="s">
        <v>366</v>
      </c>
      <c r="C27" s="130" t="s">
        <v>366</v>
      </c>
      <c r="D27" s="131">
        <v>40456</v>
      </c>
      <c r="E27" s="146">
        <v>43013</v>
      </c>
      <c r="F27" s="131">
        <v>43378</v>
      </c>
      <c r="G27" s="134" t="s">
        <v>367</v>
      </c>
      <c r="H27" s="480">
        <v>1250000000</v>
      </c>
      <c r="I27" s="135">
        <v>3.6249999999999998E-2</v>
      </c>
      <c r="J27" s="49">
        <v>41187</v>
      </c>
      <c r="K27" s="137">
        <v>45312499.999999903</v>
      </c>
      <c r="L27" s="140" t="s">
        <v>193</v>
      </c>
      <c r="M27" s="131" t="s">
        <v>393</v>
      </c>
      <c r="N27" s="140" t="s">
        <v>369</v>
      </c>
    </row>
    <row r="28" spans="1:14">
      <c r="A28" s="141" t="s">
        <v>370</v>
      </c>
      <c r="B28" s="130" t="s">
        <v>366</v>
      </c>
      <c r="C28" s="130" t="s">
        <v>366</v>
      </c>
      <c r="D28" s="131">
        <v>40966</v>
      </c>
      <c r="E28" s="146">
        <v>43013</v>
      </c>
      <c r="F28" s="131">
        <v>43378</v>
      </c>
      <c r="G28" s="134" t="s">
        <v>367</v>
      </c>
      <c r="H28" s="480">
        <v>500000000</v>
      </c>
      <c r="I28" s="135">
        <v>3.6249999999999998E-2</v>
      </c>
      <c r="J28" s="49">
        <v>41187</v>
      </c>
      <c r="K28" s="137">
        <v>18124999.999999899</v>
      </c>
      <c r="L28" s="140" t="s">
        <v>193</v>
      </c>
      <c r="M28" s="131" t="s">
        <v>393</v>
      </c>
      <c r="N28" s="140" t="s">
        <v>369</v>
      </c>
    </row>
    <row r="29" spans="1:14" ht="12.75">
      <c r="A29" s="518" t="s">
        <v>493</v>
      </c>
      <c r="B29" s="130" t="s">
        <v>366</v>
      </c>
      <c r="C29" s="130" t="s">
        <v>366</v>
      </c>
      <c r="D29" s="504">
        <v>41053</v>
      </c>
      <c r="E29" s="508">
        <v>43013</v>
      </c>
      <c r="F29" s="131">
        <v>43378</v>
      </c>
      <c r="G29" s="134" t="s">
        <v>367</v>
      </c>
      <c r="H29" s="480">
        <v>320000000</v>
      </c>
      <c r="I29" s="135">
        <v>3.6249999999999998E-2</v>
      </c>
      <c r="J29" s="49">
        <v>41187</v>
      </c>
      <c r="K29" s="137">
        <v>11600000</v>
      </c>
      <c r="L29" s="140" t="s">
        <v>193</v>
      </c>
      <c r="M29" s="518" t="s">
        <v>494</v>
      </c>
      <c r="N29" s="140" t="s">
        <v>369</v>
      </c>
    </row>
    <row r="30" spans="1:14">
      <c r="A30" s="141" t="s">
        <v>394</v>
      </c>
      <c r="B30" s="130" t="s">
        <v>366</v>
      </c>
      <c r="C30" s="130" t="s">
        <v>366</v>
      </c>
      <c r="D30" s="131">
        <v>40500</v>
      </c>
      <c r="E30" s="146">
        <v>45979</v>
      </c>
      <c r="F30" s="131">
        <v>45979</v>
      </c>
      <c r="G30" s="134" t="s">
        <v>367</v>
      </c>
      <c r="H30" s="480">
        <v>100000000</v>
      </c>
      <c r="I30" s="135">
        <v>4.1250000000000002E-2</v>
      </c>
      <c r="J30" s="49">
        <v>41231</v>
      </c>
      <c r="K30" s="137">
        <v>4125000</v>
      </c>
      <c r="L30" s="140" t="s">
        <v>395</v>
      </c>
      <c r="M30" s="131" t="s">
        <v>395</v>
      </c>
      <c r="N30" s="140" t="s">
        <v>396</v>
      </c>
    </row>
    <row r="31" spans="1:14">
      <c r="A31" s="141" t="s">
        <v>397</v>
      </c>
      <c r="B31" s="130" t="s">
        <v>366</v>
      </c>
      <c r="C31" s="130" t="s">
        <v>366</v>
      </c>
      <c r="D31" s="131">
        <v>40500</v>
      </c>
      <c r="E31" s="146">
        <v>47805</v>
      </c>
      <c r="F31" s="131">
        <v>47805</v>
      </c>
      <c r="G31" s="134" t="s">
        <v>367</v>
      </c>
      <c r="H31" s="480">
        <v>125000000</v>
      </c>
      <c r="I31" s="135">
        <v>4.2500000000000003E-2</v>
      </c>
      <c r="J31" s="49">
        <v>41231</v>
      </c>
      <c r="K31" s="137">
        <v>5312500</v>
      </c>
      <c r="L31" s="140" t="s">
        <v>395</v>
      </c>
      <c r="M31" s="131" t="s">
        <v>395</v>
      </c>
      <c r="N31" s="140" t="s">
        <v>396</v>
      </c>
    </row>
    <row r="32" spans="1:14">
      <c r="A32" s="141" t="s">
        <v>398</v>
      </c>
      <c r="B32" s="130" t="s">
        <v>366</v>
      </c>
      <c r="C32" s="130" t="s">
        <v>366</v>
      </c>
      <c r="D32" s="131">
        <v>40519</v>
      </c>
      <c r="E32" s="146">
        <v>44172</v>
      </c>
      <c r="F32" s="131">
        <v>44537</v>
      </c>
      <c r="G32" s="134" t="s">
        <v>399</v>
      </c>
      <c r="H32" s="480">
        <v>1600000000</v>
      </c>
      <c r="I32" s="135">
        <v>5.425E-2</v>
      </c>
      <c r="J32" s="49">
        <v>41250</v>
      </c>
      <c r="K32" s="137">
        <v>86799999.999999896</v>
      </c>
      <c r="L32" s="140" t="s">
        <v>193</v>
      </c>
      <c r="M32" s="131" t="s">
        <v>400</v>
      </c>
      <c r="N32" s="140" t="s">
        <v>369</v>
      </c>
    </row>
    <row r="33" spans="1:15">
      <c r="A33" s="141" t="s">
        <v>401</v>
      </c>
      <c r="B33" s="130" t="s">
        <v>366</v>
      </c>
      <c r="C33" s="130" t="s">
        <v>366</v>
      </c>
      <c r="D33" s="131">
        <v>40557</v>
      </c>
      <c r="E33" s="146">
        <v>45306</v>
      </c>
      <c r="F33" s="131">
        <v>45306</v>
      </c>
      <c r="G33" s="134" t="s">
        <v>367</v>
      </c>
      <c r="H33" s="480">
        <v>100000000</v>
      </c>
      <c r="I33" s="135">
        <v>4.6249999999999999E-2</v>
      </c>
      <c r="J33" s="49">
        <v>41289</v>
      </c>
      <c r="K33" s="137">
        <v>4625000</v>
      </c>
      <c r="L33" s="140" t="s">
        <v>395</v>
      </c>
      <c r="M33" s="131" t="s">
        <v>395</v>
      </c>
      <c r="N33" s="140" t="s">
        <v>396</v>
      </c>
    </row>
    <row r="34" spans="1:15">
      <c r="A34" s="141" t="s">
        <v>402</v>
      </c>
      <c r="B34" s="130" t="s">
        <v>366</v>
      </c>
      <c r="C34" s="130" t="s">
        <v>366</v>
      </c>
      <c r="D34" s="131">
        <v>40567</v>
      </c>
      <c r="E34" s="146">
        <v>43124</v>
      </c>
      <c r="F34" s="131">
        <v>43489</v>
      </c>
      <c r="G34" s="134" t="s">
        <v>367</v>
      </c>
      <c r="H34" s="480">
        <v>750000000</v>
      </c>
      <c r="I34" s="135">
        <v>4.3749999999999997E-2</v>
      </c>
      <c r="J34" s="49">
        <v>41298</v>
      </c>
      <c r="K34" s="137">
        <v>32812500</v>
      </c>
      <c r="L34" s="140" t="s">
        <v>193</v>
      </c>
      <c r="M34" s="131" t="s">
        <v>403</v>
      </c>
      <c r="N34" s="140" t="s">
        <v>369</v>
      </c>
    </row>
    <row r="35" spans="1:15">
      <c r="A35" s="141" t="s">
        <v>370</v>
      </c>
      <c r="B35" s="130" t="s">
        <v>366</v>
      </c>
      <c r="C35" s="130" t="s">
        <v>366</v>
      </c>
      <c r="D35" s="131">
        <v>40653</v>
      </c>
      <c r="E35" s="146">
        <v>43124</v>
      </c>
      <c r="F35" s="131">
        <v>43489</v>
      </c>
      <c r="G35" s="134" t="s">
        <v>367</v>
      </c>
      <c r="H35" s="480">
        <v>350000000</v>
      </c>
      <c r="I35" s="135">
        <v>4.3749999999999997E-2</v>
      </c>
      <c r="J35" s="49">
        <v>41298</v>
      </c>
      <c r="K35" s="137">
        <v>15312500</v>
      </c>
      <c r="L35" s="140" t="s">
        <v>193</v>
      </c>
      <c r="M35" s="131" t="s">
        <v>403</v>
      </c>
      <c r="N35" s="140" t="s">
        <v>369</v>
      </c>
    </row>
    <row r="36" spans="1:15">
      <c r="A36" s="141" t="s">
        <v>371</v>
      </c>
      <c r="B36" s="130" t="s">
        <v>366</v>
      </c>
      <c r="C36" s="130" t="s">
        <v>366</v>
      </c>
      <c r="D36" s="131">
        <v>40995</v>
      </c>
      <c r="E36" s="146">
        <v>43124</v>
      </c>
      <c r="F36" s="131">
        <v>43489</v>
      </c>
      <c r="G36" s="134" t="s">
        <v>367</v>
      </c>
      <c r="H36" s="480">
        <v>300000000</v>
      </c>
      <c r="I36" s="135">
        <v>4.3749999999999997E-2</v>
      </c>
      <c r="J36" s="49">
        <v>41298</v>
      </c>
      <c r="K36" s="137">
        <v>18124999.999999899</v>
      </c>
      <c r="L36" s="140" t="s">
        <v>193</v>
      </c>
      <c r="M36" s="131" t="s">
        <v>477</v>
      </c>
      <c r="N36" s="140" t="s">
        <v>369</v>
      </c>
    </row>
    <row r="37" spans="1:15" ht="12.75">
      <c r="A37" s="518" t="s">
        <v>492</v>
      </c>
      <c r="B37" s="130" t="s">
        <v>366</v>
      </c>
      <c r="C37" s="130" t="s">
        <v>366</v>
      </c>
      <c r="D37" s="504">
        <v>41053</v>
      </c>
      <c r="E37" s="508">
        <v>43124</v>
      </c>
      <c r="F37" s="131">
        <v>43489</v>
      </c>
      <c r="G37" s="134" t="s">
        <v>367</v>
      </c>
      <c r="H37" s="480">
        <v>117500000</v>
      </c>
      <c r="I37" s="135">
        <v>4.3749999999999997E-2</v>
      </c>
      <c r="J37" s="49">
        <v>41298</v>
      </c>
      <c r="K37" s="137">
        <v>5140624.9999999898</v>
      </c>
      <c r="L37" s="140" t="s">
        <v>193</v>
      </c>
      <c r="M37" s="518" t="s">
        <v>495</v>
      </c>
      <c r="N37" s="140" t="s">
        <v>369</v>
      </c>
    </row>
    <row r="38" spans="1:15">
      <c r="A38" s="141" t="s">
        <v>404</v>
      </c>
      <c r="B38" s="130" t="s">
        <v>366</v>
      </c>
      <c r="C38" s="130" t="s">
        <v>366</v>
      </c>
      <c r="D38" s="131">
        <v>40602</v>
      </c>
      <c r="E38" s="146">
        <v>46083</v>
      </c>
      <c r="F38" s="131">
        <v>46448</v>
      </c>
      <c r="G38" s="134" t="s">
        <v>374</v>
      </c>
      <c r="H38" s="480">
        <v>1000000000</v>
      </c>
      <c r="I38" s="135">
        <v>5.7500000000000002E-2</v>
      </c>
      <c r="J38" s="49">
        <v>41335</v>
      </c>
      <c r="K38" s="137">
        <v>57815068.493150704</v>
      </c>
      <c r="L38" s="140" t="s">
        <v>193</v>
      </c>
      <c r="M38" s="131" t="s">
        <v>405</v>
      </c>
      <c r="N38" s="140" t="s">
        <v>369</v>
      </c>
    </row>
    <row r="39" spans="1:15">
      <c r="A39" s="141" t="s">
        <v>406</v>
      </c>
      <c r="B39" s="130" t="s">
        <v>366</v>
      </c>
      <c r="C39" s="130" t="s">
        <v>366</v>
      </c>
      <c r="D39" s="131">
        <v>40647</v>
      </c>
      <c r="E39" s="146">
        <v>44300</v>
      </c>
      <c r="F39" s="131">
        <v>44665</v>
      </c>
      <c r="G39" s="134" t="s">
        <v>374</v>
      </c>
      <c r="H39" s="480">
        <v>1250000000</v>
      </c>
      <c r="I39" s="135">
        <v>5.1255000000000002E-2</v>
      </c>
      <c r="J39" s="49">
        <v>41378</v>
      </c>
      <c r="K39" s="137">
        <v>64062500</v>
      </c>
      <c r="L39" s="140" t="s">
        <v>193</v>
      </c>
      <c r="M39" s="131" t="s">
        <v>407</v>
      </c>
      <c r="N39" s="140" t="s">
        <v>369</v>
      </c>
    </row>
    <row r="40" spans="1:15">
      <c r="A40" s="141" t="s">
        <v>408</v>
      </c>
      <c r="B40" s="130" t="s">
        <v>366</v>
      </c>
      <c r="C40" s="130" t="s">
        <v>366</v>
      </c>
      <c r="D40" s="131">
        <v>40687</v>
      </c>
      <c r="E40" s="146">
        <v>44340</v>
      </c>
      <c r="F40" s="131">
        <v>44340</v>
      </c>
      <c r="G40" s="134" t="s">
        <v>367</v>
      </c>
      <c r="H40" s="480">
        <v>100000000</v>
      </c>
      <c r="I40" s="135">
        <v>4.6362500000000001E-2</v>
      </c>
      <c r="J40" s="49">
        <v>41418</v>
      </c>
      <c r="K40" s="137">
        <v>4636250</v>
      </c>
      <c r="L40" s="140" t="s">
        <v>395</v>
      </c>
      <c r="M40" s="131" t="s">
        <v>395</v>
      </c>
      <c r="N40" s="140" t="s">
        <v>396</v>
      </c>
    </row>
    <row r="41" spans="1:15">
      <c r="A41" s="141" t="s">
        <v>409</v>
      </c>
      <c r="B41" s="130" t="s">
        <v>366</v>
      </c>
      <c r="C41" s="130" t="s">
        <v>366</v>
      </c>
      <c r="D41" s="131">
        <v>40708</v>
      </c>
      <c r="E41" s="131">
        <v>41439</v>
      </c>
      <c r="F41" s="131">
        <v>41804</v>
      </c>
      <c r="G41" s="142" t="s">
        <v>367</v>
      </c>
      <c r="H41" s="480">
        <v>750000000</v>
      </c>
      <c r="I41" s="143">
        <v>2.8750000000000001E-2</v>
      </c>
      <c r="J41" s="49">
        <v>41439</v>
      </c>
      <c r="K41" s="137">
        <v>21562500</v>
      </c>
      <c r="L41" s="140" t="s">
        <v>193</v>
      </c>
      <c r="M41" s="131" t="s">
        <v>410</v>
      </c>
      <c r="N41" s="140" t="s">
        <v>369</v>
      </c>
    </row>
    <row r="42" spans="1:15">
      <c r="A42" s="141" t="s">
        <v>370</v>
      </c>
      <c r="B42" s="130" t="s">
        <v>366</v>
      </c>
      <c r="C42" s="130" t="s">
        <v>366</v>
      </c>
      <c r="D42" s="131">
        <v>40730</v>
      </c>
      <c r="E42" s="131">
        <v>41439</v>
      </c>
      <c r="F42" s="131">
        <v>41804</v>
      </c>
      <c r="G42" s="142" t="s">
        <v>367</v>
      </c>
      <c r="H42" s="480">
        <v>250000000</v>
      </c>
      <c r="I42" s="143">
        <v>2.8750000000000001E-2</v>
      </c>
      <c r="J42" s="49">
        <v>41439</v>
      </c>
      <c r="K42" s="137">
        <v>7187500.0000000102</v>
      </c>
      <c r="L42" s="140" t="s">
        <v>193</v>
      </c>
      <c r="M42" s="131" t="s">
        <v>497</v>
      </c>
      <c r="N42" s="140" t="s">
        <v>369</v>
      </c>
    </row>
    <row r="43" spans="1:15">
      <c r="A43" s="141" t="s">
        <v>371</v>
      </c>
      <c r="B43" s="130" t="s">
        <v>366</v>
      </c>
      <c r="C43" s="130" t="s">
        <v>366</v>
      </c>
      <c r="D43" s="131">
        <v>40917</v>
      </c>
      <c r="E43" s="131">
        <v>41439</v>
      </c>
      <c r="F43" s="131">
        <v>41804</v>
      </c>
      <c r="G43" s="142" t="s">
        <v>367</v>
      </c>
      <c r="H43" s="480">
        <v>200000000</v>
      </c>
      <c r="I43" s="143">
        <v>2.8750000000000001E-2</v>
      </c>
      <c r="J43" s="49">
        <v>41439</v>
      </c>
      <c r="K43" s="137">
        <v>2875000</v>
      </c>
      <c r="L43" s="140" t="s">
        <v>193</v>
      </c>
      <c r="M43" s="131" t="s">
        <v>443</v>
      </c>
      <c r="N43" s="140" t="s">
        <v>369</v>
      </c>
    </row>
    <row r="44" spans="1:15">
      <c r="A44" s="141" t="s">
        <v>411</v>
      </c>
      <c r="B44" s="130" t="s">
        <v>366</v>
      </c>
      <c r="C44" s="130" t="s">
        <v>366</v>
      </c>
      <c r="D44" s="131">
        <v>40794</v>
      </c>
      <c r="E44" s="133">
        <v>42621</v>
      </c>
      <c r="F44" s="133">
        <v>42986</v>
      </c>
      <c r="G44" s="142" t="s">
        <v>367</v>
      </c>
      <c r="H44" s="480">
        <v>1000000000</v>
      </c>
      <c r="I44" s="143">
        <v>3.6249999999999998E-2</v>
      </c>
      <c r="J44" s="49">
        <v>41160</v>
      </c>
      <c r="K44" s="137">
        <v>36249999.999999903</v>
      </c>
      <c r="L44" s="140" t="s">
        <v>193</v>
      </c>
      <c r="M44" s="131" t="s">
        <v>412</v>
      </c>
      <c r="N44" s="140" t="s">
        <v>369</v>
      </c>
    </row>
    <row r="45" spans="1:15" ht="12.75">
      <c r="A45" s="518" t="s">
        <v>491</v>
      </c>
      <c r="B45" s="130" t="s">
        <v>366</v>
      </c>
      <c r="C45" s="130" t="s">
        <v>366</v>
      </c>
      <c r="D45" s="504">
        <v>41053</v>
      </c>
      <c r="E45" s="519">
        <v>42621</v>
      </c>
      <c r="F45" s="133">
        <v>42879</v>
      </c>
      <c r="G45" s="134" t="s">
        <v>367</v>
      </c>
      <c r="H45" s="480">
        <v>312500000</v>
      </c>
      <c r="I45" s="143">
        <v>3.6249999999999998E-2</v>
      </c>
      <c r="J45" s="49">
        <v>41160</v>
      </c>
      <c r="K45" s="137">
        <v>11328125</v>
      </c>
      <c r="L45" s="140" t="s">
        <v>193</v>
      </c>
      <c r="M45" s="518" t="s">
        <v>496</v>
      </c>
      <c r="N45" s="140" t="s">
        <v>369</v>
      </c>
    </row>
    <row r="46" spans="1:15" s="450" customFormat="1">
      <c r="A46" s="141" t="s">
        <v>437</v>
      </c>
      <c r="B46" s="130" t="s">
        <v>366</v>
      </c>
      <c r="C46" s="130" t="s">
        <v>366</v>
      </c>
      <c r="D46" s="131">
        <v>40882</v>
      </c>
      <c r="E46" s="133">
        <v>46377</v>
      </c>
      <c r="F46" s="133">
        <v>46377</v>
      </c>
      <c r="G46" s="142" t="s">
        <v>367</v>
      </c>
      <c r="H46" s="480">
        <v>53000000</v>
      </c>
      <c r="I46" s="143">
        <v>4.53E-2</v>
      </c>
      <c r="J46" s="49">
        <v>41264</v>
      </c>
      <c r="K46" s="137">
        <v>2505857.38</v>
      </c>
      <c r="L46" s="140" t="s">
        <v>395</v>
      </c>
      <c r="M46" s="131" t="s">
        <v>395</v>
      </c>
      <c r="N46" s="140" t="s">
        <v>396</v>
      </c>
    </row>
    <row r="47" spans="1:15" s="450" customFormat="1">
      <c r="A47" s="141" t="s">
        <v>438</v>
      </c>
      <c r="B47" s="141" t="s">
        <v>366</v>
      </c>
      <c r="C47" s="468" t="s">
        <v>366</v>
      </c>
      <c r="D47" s="131">
        <v>40886</v>
      </c>
      <c r="E47" s="133">
        <v>46365</v>
      </c>
      <c r="F47" s="133">
        <v>46365</v>
      </c>
      <c r="G47" s="142" t="s">
        <v>367</v>
      </c>
      <c r="H47" s="480">
        <v>100000000</v>
      </c>
      <c r="I47" s="143">
        <v>4.5999999999999999E-2</v>
      </c>
      <c r="J47" s="49">
        <v>41252</v>
      </c>
      <c r="K47" s="137">
        <v>4600000</v>
      </c>
      <c r="L47" s="140" t="s">
        <v>395</v>
      </c>
      <c r="M47" s="131" t="s">
        <v>395</v>
      </c>
      <c r="N47" s="140" t="s">
        <v>396</v>
      </c>
    </row>
    <row r="48" spans="1:15" s="29" customFormat="1">
      <c r="A48" s="470" t="s">
        <v>440</v>
      </c>
      <c r="B48" s="141" t="s">
        <v>366</v>
      </c>
      <c r="C48" s="141" t="s">
        <v>366</v>
      </c>
      <c r="D48" s="49">
        <v>40913</v>
      </c>
      <c r="E48" s="49">
        <v>46392</v>
      </c>
      <c r="F48" s="49">
        <v>46392</v>
      </c>
      <c r="G48" s="141" t="s">
        <v>367</v>
      </c>
      <c r="H48" s="480">
        <v>30000000</v>
      </c>
      <c r="I48" s="474">
        <v>4.3400000000000001E-2</v>
      </c>
      <c r="J48" s="49">
        <v>41281</v>
      </c>
      <c r="K48" s="137">
        <v>1302000</v>
      </c>
      <c r="L48" s="141" t="s">
        <v>395</v>
      </c>
      <c r="M48" s="131" t="s">
        <v>395</v>
      </c>
      <c r="N48" s="141" t="s">
        <v>396</v>
      </c>
      <c r="O48" s="469"/>
    </row>
    <row r="49" spans="1:14" s="29" customFormat="1">
      <c r="A49" s="141" t="s">
        <v>441</v>
      </c>
      <c r="B49" s="141" t="s">
        <v>366</v>
      </c>
      <c r="C49" s="141" t="s">
        <v>366</v>
      </c>
      <c r="D49" s="49">
        <v>40912</v>
      </c>
      <c r="E49" s="49">
        <v>46391</v>
      </c>
      <c r="F49" s="49">
        <v>46391</v>
      </c>
      <c r="G49" s="141" t="s">
        <v>367</v>
      </c>
      <c r="H49" s="480">
        <v>30000000</v>
      </c>
      <c r="I49" s="474">
        <v>4.3400000000000001E-2</v>
      </c>
      <c r="J49" s="49">
        <v>41278</v>
      </c>
      <c r="K49" s="485">
        <v>1302000</v>
      </c>
      <c r="L49" s="141" t="s">
        <v>395</v>
      </c>
      <c r="M49" s="131" t="s">
        <v>395</v>
      </c>
      <c r="N49" s="141" t="s">
        <v>396</v>
      </c>
    </row>
    <row r="50" spans="1:14" s="29" customFormat="1">
      <c r="A50" s="141" t="s">
        <v>454</v>
      </c>
      <c r="B50" s="141" t="s">
        <v>366</v>
      </c>
      <c r="C50" s="141" t="s">
        <v>366</v>
      </c>
      <c r="D50" s="131">
        <v>40945</v>
      </c>
      <c r="E50" s="49">
        <v>48250</v>
      </c>
      <c r="F50" s="49">
        <v>48250</v>
      </c>
      <c r="G50" s="141" t="s">
        <v>367</v>
      </c>
      <c r="H50" s="480">
        <v>88000000</v>
      </c>
      <c r="I50" s="474">
        <v>4.3700000000000003E-2</v>
      </c>
      <c r="J50" s="131">
        <v>41311</v>
      </c>
      <c r="K50" s="499">
        <v>3845600.0000000098</v>
      </c>
      <c r="L50" s="141" t="s">
        <v>395</v>
      </c>
      <c r="M50" s="131" t="s">
        <v>395</v>
      </c>
      <c r="N50" s="141" t="s">
        <v>396</v>
      </c>
    </row>
    <row r="51" spans="1:14">
      <c r="A51" s="141" t="s">
        <v>455</v>
      </c>
      <c r="B51" s="141" t="s">
        <v>366</v>
      </c>
      <c r="C51" s="141" t="s">
        <v>366</v>
      </c>
      <c r="D51" s="131">
        <v>40952</v>
      </c>
      <c r="E51" s="49">
        <v>43144</v>
      </c>
      <c r="F51" s="49">
        <v>43509</v>
      </c>
      <c r="G51" s="141" t="s">
        <v>367</v>
      </c>
      <c r="H51" s="480">
        <v>1327500000</v>
      </c>
      <c r="I51" s="474">
        <v>3.2500000000000001E-2</v>
      </c>
      <c r="J51" s="131">
        <v>41318</v>
      </c>
      <c r="K51" s="499">
        <v>43143750</v>
      </c>
      <c r="L51" s="140" t="s">
        <v>193</v>
      </c>
      <c r="M51" s="131" t="s">
        <v>467</v>
      </c>
      <c r="N51" s="140" t="s">
        <v>369</v>
      </c>
    </row>
    <row r="52" spans="1:14">
      <c r="A52" s="141" t="s">
        <v>456</v>
      </c>
      <c r="B52" s="141" t="s">
        <v>366</v>
      </c>
      <c r="C52" s="141" t="s">
        <v>366</v>
      </c>
      <c r="D52" s="131">
        <v>40952</v>
      </c>
      <c r="E52" s="49">
        <v>43509</v>
      </c>
      <c r="F52" s="49">
        <v>43874</v>
      </c>
      <c r="G52" s="141" t="s">
        <v>367</v>
      </c>
      <c r="H52" s="480">
        <v>1327500000</v>
      </c>
      <c r="I52" s="474">
        <v>3.3750000000000002E-2</v>
      </c>
      <c r="J52" s="131">
        <v>41318</v>
      </c>
      <c r="K52" s="499">
        <v>44803124.999999903</v>
      </c>
      <c r="L52" s="140" t="s">
        <v>193</v>
      </c>
      <c r="M52" s="131" t="s">
        <v>468</v>
      </c>
      <c r="N52" s="140" t="s">
        <v>369</v>
      </c>
    </row>
    <row r="53" spans="1:14">
      <c r="A53" s="141" t="s">
        <v>457</v>
      </c>
      <c r="B53" s="141" t="s">
        <v>366</v>
      </c>
      <c r="C53" s="141" t="s">
        <v>366</v>
      </c>
      <c r="D53" s="131">
        <v>40952</v>
      </c>
      <c r="E53" s="49">
        <v>43874</v>
      </c>
      <c r="F53" s="49">
        <v>44240</v>
      </c>
      <c r="G53" s="141" t="s">
        <v>367</v>
      </c>
      <c r="H53" s="480">
        <v>1200000000</v>
      </c>
      <c r="I53" s="474">
        <v>3.6249999999999998E-2</v>
      </c>
      <c r="J53" s="131">
        <v>41318</v>
      </c>
      <c r="K53" s="499">
        <v>43499999.999999903</v>
      </c>
      <c r="L53" s="140" t="s">
        <v>193</v>
      </c>
      <c r="M53" s="131" t="s">
        <v>469</v>
      </c>
      <c r="N53" s="140" t="s">
        <v>369</v>
      </c>
    </row>
    <row r="54" spans="1:14">
      <c r="A54" s="141" t="s">
        <v>458</v>
      </c>
      <c r="B54" s="141" t="s">
        <v>366</v>
      </c>
      <c r="C54" s="141" t="s">
        <v>366</v>
      </c>
      <c r="D54" s="131">
        <v>40952</v>
      </c>
      <c r="E54" s="49">
        <v>44605</v>
      </c>
      <c r="F54" s="49">
        <v>44970</v>
      </c>
      <c r="G54" s="141" t="s">
        <v>374</v>
      </c>
      <c r="H54" s="480">
        <v>1200000000</v>
      </c>
      <c r="I54" s="474">
        <v>3.875E-2</v>
      </c>
      <c r="J54" s="131">
        <v>41318</v>
      </c>
      <c r="K54" s="499">
        <v>46500000.000000097</v>
      </c>
      <c r="L54" s="140" t="s">
        <v>193</v>
      </c>
      <c r="M54" s="131" t="s">
        <v>470</v>
      </c>
      <c r="N54" s="140" t="s">
        <v>369</v>
      </c>
    </row>
    <row r="55" spans="1:14">
      <c r="A55" s="141" t="s">
        <v>459</v>
      </c>
      <c r="B55" s="141" t="s">
        <v>366</v>
      </c>
      <c r="C55" s="141" t="s">
        <v>366</v>
      </c>
      <c r="D55" s="131">
        <v>40955</v>
      </c>
      <c r="E55" s="49">
        <v>47165</v>
      </c>
      <c r="F55" s="49">
        <v>47530</v>
      </c>
      <c r="G55" s="141" t="s">
        <v>374</v>
      </c>
      <c r="H55" s="480">
        <v>750000000</v>
      </c>
      <c r="I55" s="474">
        <v>5.2499999999999998E-2</v>
      </c>
      <c r="J55" s="131">
        <v>41321</v>
      </c>
      <c r="K55" s="499">
        <v>39375000</v>
      </c>
      <c r="L55" s="140" t="s">
        <v>193</v>
      </c>
      <c r="M55" s="131" t="s">
        <v>471</v>
      </c>
      <c r="N55" s="140" t="s">
        <v>369</v>
      </c>
    </row>
    <row r="56" spans="1:14">
      <c r="A56" s="141" t="s">
        <v>460</v>
      </c>
      <c r="B56" s="141" t="s">
        <v>366</v>
      </c>
      <c r="C56" s="141" t="s">
        <v>366</v>
      </c>
      <c r="D56" s="131">
        <v>40955</v>
      </c>
      <c r="E56" s="49">
        <v>42051</v>
      </c>
      <c r="F56" s="49">
        <v>42416</v>
      </c>
      <c r="G56" s="141" t="s">
        <v>367</v>
      </c>
      <c r="H56" s="480">
        <v>750000000</v>
      </c>
      <c r="I56" s="474" t="s">
        <v>465</v>
      </c>
      <c r="J56" s="131">
        <v>41410</v>
      </c>
      <c r="K56" s="499">
        <v>4945530.8219178403</v>
      </c>
      <c r="L56" s="140" t="s">
        <v>193</v>
      </c>
      <c r="M56" s="131" t="s">
        <v>472</v>
      </c>
      <c r="N56" s="140" t="s">
        <v>369</v>
      </c>
    </row>
    <row r="57" spans="1:14">
      <c r="A57" s="141" t="s">
        <v>461</v>
      </c>
      <c r="B57" s="141" t="s">
        <v>366</v>
      </c>
      <c r="C57" s="141" t="s">
        <v>366</v>
      </c>
      <c r="D57" s="131">
        <v>40961</v>
      </c>
      <c r="E57" s="49">
        <v>44979</v>
      </c>
      <c r="F57" s="49">
        <v>45344</v>
      </c>
      <c r="G57" s="141" t="s">
        <v>367</v>
      </c>
      <c r="H57" s="480">
        <v>1335000000</v>
      </c>
      <c r="I57" s="474">
        <v>3.875E-2</v>
      </c>
      <c r="J57" s="131">
        <v>41327</v>
      </c>
      <c r="K57" s="499">
        <v>51731250.000000097</v>
      </c>
      <c r="L57" s="140" t="s">
        <v>193</v>
      </c>
      <c r="M57" s="131" t="s">
        <v>473</v>
      </c>
      <c r="N57" s="140" t="s">
        <v>369</v>
      </c>
    </row>
    <row r="58" spans="1:14">
      <c r="A58" s="141" t="s">
        <v>462</v>
      </c>
      <c r="B58" s="141" t="s">
        <v>366</v>
      </c>
      <c r="C58" s="141" t="s">
        <v>366</v>
      </c>
      <c r="D58" s="131">
        <v>40961</v>
      </c>
      <c r="E58" s="49">
        <v>45344</v>
      </c>
      <c r="F58" s="49">
        <v>45710</v>
      </c>
      <c r="G58" s="141" t="s">
        <v>367</v>
      </c>
      <c r="H58" s="480">
        <v>1335000000</v>
      </c>
      <c r="I58" s="474">
        <v>0.04</v>
      </c>
      <c r="J58" s="131">
        <v>41327</v>
      </c>
      <c r="K58" s="499">
        <v>53400000</v>
      </c>
      <c r="L58" s="140" t="s">
        <v>193</v>
      </c>
      <c r="M58" s="131" t="s">
        <v>474</v>
      </c>
      <c r="N58" s="140" t="s">
        <v>369</v>
      </c>
    </row>
    <row r="59" spans="1:14">
      <c r="A59" s="141" t="s">
        <v>463</v>
      </c>
      <c r="B59" s="141" t="s">
        <v>366</v>
      </c>
      <c r="C59" s="141" t="s">
        <v>366</v>
      </c>
      <c r="D59" s="131">
        <v>40989</v>
      </c>
      <c r="E59" s="49">
        <v>46458</v>
      </c>
      <c r="F59" s="49">
        <v>46458</v>
      </c>
      <c r="G59" s="141" t="s">
        <v>367</v>
      </c>
      <c r="H59" s="480">
        <v>47000000</v>
      </c>
      <c r="I59" s="474">
        <v>0.04</v>
      </c>
      <c r="J59" s="131">
        <v>41354</v>
      </c>
      <c r="K59" s="499">
        <v>1880000</v>
      </c>
      <c r="L59" s="141" t="s">
        <v>395</v>
      </c>
      <c r="M59" s="131" t="s">
        <v>395</v>
      </c>
      <c r="N59" s="141" t="s">
        <v>396</v>
      </c>
    </row>
    <row r="60" spans="1:14">
      <c r="A60" s="141" t="s">
        <v>464</v>
      </c>
      <c r="B60" s="141" t="s">
        <v>366</v>
      </c>
      <c r="C60" s="141" t="s">
        <v>366</v>
      </c>
      <c r="D60" s="131">
        <v>40991</v>
      </c>
      <c r="E60" s="49">
        <v>46469</v>
      </c>
      <c r="F60" s="49">
        <v>46835</v>
      </c>
      <c r="G60" s="141" t="s">
        <v>374</v>
      </c>
      <c r="H60" s="480">
        <v>75000000</v>
      </c>
      <c r="I60" s="474" t="s">
        <v>466</v>
      </c>
      <c r="J60" s="131">
        <v>41448</v>
      </c>
      <c r="K60" s="503">
        <v>576060.32876712503</v>
      </c>
      <c r="L60" s="140" t="s">
        <v>193</v>
      </c>
      <c r="M60" s="131" t="s">
        <v>475</v>
      </c>
      <c r="N60" s="140" t="s">
        <v>369</v>
      </c>
    </row>
    <row r="61" spans="1:14" ht="12.75">
      <c r="A61" s="141" t="s">
        <v>482</v>
      </c>
      <c r="B61" s="141" t="s">
        <v>366</v>
      </c>
      <c r="C61" s="141" t="s">
        <v>366</v>
      </c>
      <c r="D61" s="504">
        <v>41004</v>
      </c>
      <c r="E61" s="508">
        <v>42830</v>
      </c>
      <c r="F61" s="508">
        <v>43195</v>
      </c>
      <c r="G61" s="509" t="s">
        <v>374</v>
      </c>
      <c r="H61" s="480">
        <v>750000000</v>
      </c>
      <c r="I61" s="510" t="s">
        <v>483</v>
      </c>
      <c r="J61" s="131">
        <v>41460</v>
      </c>
      <c r="K61" s="503">
        <v>5090702.0547944997</v>
      </c>
      <c r="L61" s="140" t="s">
        <v>193</v>
      </c>
      <c r="M61" s="131" t="s">
        <v>484</v>
      </c>
      <c r="N61" s="140" t="s">
        <v>369</v>
      </c>
    </row>
    <row r="62" spans="1:14" ht="13.5" thickBot="1">
      <c r="A62" s="147" t="s">
        <v>478</v>
      </c>
      <c r="B62" s="147" t="s">
        <v>366</v>
      </c>
      <c r="C62" s="147" t="s">
        <v>366</v>
      </c>
      <c r="D62" s="506">
        <v>41011</v>
      </c>
      <c r="E62" s="506">
        <v>44663</v>
      </c>
      <c r="F62" s="506">
        <v>44663</v>
      </c>
      <c r="G62" s="147" t="s">
        <v>367</v>
      </c>
      <c r="H62" s="517">
        <v>127000000</v>
      </c>
      <c r="I62" s="507">
        <v>3.2899999999999999E-2</v>
      </c>
      <c r="J62" s="486">
        <v>41376</v>
      </c>
      <c r="K62" s="532">
        <v>4178299.9999999902</v>
      </c>
      <c r="L62" s="147" t="s">
        <v>395</v>
      </c>
      <c r="M62" s="486" t="s">
        <v>395</v>
      </c>
      <c r="N62" s="147" t="s">
        <v>396</v>
      </c>
    </row>
    <row r="63" spans="1:14">
      <c r="A63" s="468"/>
      <c r="B63" s="468"/>
      <c r="C63" s="468"/>
      <c r="D63" s="146"/>
      <c r="E63" s="500"/>
      <c r="F63" s="500"/>
      <c r="G63" s="468"/>
      <c r="H63" s="477"/>
      <c r="I63" s="135"/>
      <c r="J63" s="146"/>
      <c r="K63" s="501"/>
      <c r="L63" s="502"/>
      <c r="M63" s="30"/>
      <c r="N63" s="502"/>
    </row>
    <row r="64" spans="1:14">
      <c r="A64" s="468"/>
      <c r="B64" s="468"/>
      <c r="C64" s="468"/>
      <c r="D64" s="146"/>
      <c r="E64" s="500"/>
      <c r="F64" s="500"/>
      <c r="G64" s="468"/>
      <c r="H64" s="477"/>
      <c r="I64" s="135"/>
      <c r="J64" s="146"/>
      <c r="K64" s="501"/>
      <c r="L64" s="502"/>
      <c r="M64" s="30"/>
      <c r="N64" s="502"/>
    </row>
    <row r="65" spans="1:14">
      <c r="A65" s="38"/>
      <c r="B65" s="38"/>
      <c r="C65" s="38"/>
      <c r="D65" s="38"/>
      <c r="E65" s="38"/>
      <c r="F65" s="38"/>
      <c r="G65" s="38"/>
      <c r="H65" s="478"/>
      <c r="I65" s="38"/>
      <c r="J65" s="38"/>
      <c r="K65" s="38"/>
      <c r="L65" s="38"/>
      <c r="M65" s="38"/>
      <c r="N65" s="38"/>
    </row>
    <row r="66" spans="1:14">
      <c r="A66" s="38"/>
      <c r="B66" s="38"/>
      <c r="C66" s="38"/>
      <c r="D66" s="38"/>
      <c r="E66" s="38"/>
      <c r="F66" s="38"/>
      <c r="G66" s="38"/>
      <c r="H66" s="478"/>
      <c r="I66" s="38"/>
      <c r="J66" s="38"/>
      <c r="K66" s="38"/>
      <c r="L66" s="38"/>
      <c r="M66" s="38"/>
      <c r="N66" s="38"/>
    </row>
    <row r="67" spans="1:14">
      <c r="A67" s="38"/>
      <c r="B67" s="38"/>
      <c r="C67" s="38"/>
      <c r="D67" s="38"/>
      <c r="E67" s="38"/>
      <c r="F67" s="38"/>
      <c r="G67" s="38"/>
      <c r="H67" s="478"/>
      <c r="I67" s="38"/>
      <c r="J67" s="38"/>
      <c r="K67" s="38"/>
      <c r="L67" s="38"/>
      <c r="M67" s="38"/>
      <c r="N67" s="38"/>
    </row>
    <row r="68" spans="1:14">
      <c r="A68" s="38"/>
      <c r="B68" s="38"/>
      <c r="C68" s="38"/>
      <c r="D68" s="38"/>
      <c r="E68" s="38"/>
      <c r="F68" s="38"/>
      <c r="G68" s="38"/>
      <c r="H68" s="478"/>
      <c r="I68" s="38"/>
      <c r="J68" s="38"/>
      <c r="K68" s="38"/>
      <c r="L68" s="38"/>
      <c r="M68" s="38"/>
      <c r="N68" s="38"/>
    </row>
    <row r="69" spans="1:14">
      <c r="A69" s="38"/>
      <c r="B69" s="38"/>
      <c r="C69" s="38"/>
      <c r="D69" s="38"/>
      <c r="E69" s="38"/>
      <c r="F69" s="38"/>
      <c r="G69" s="38"/>
      <c r="H69" s="478"/>
      <c r="I69" s="38"/>
      <c r="J69" s="38"/>
      <c r="K69" s="38"/>
      <c r="L69" s="38"/>
      <c r="M69" s="38"/>
      <c r="N69" s="38"/>
    </row>
  </sheetData>
  <dataValidations disablePrompts="1" count="1">
    <dataValidation type="list" allowBlank="1" showInputMessage="1" showErrorMessage="1" promptTitle="Please select a currency" prompt=" " sqref="G38:G39 G46:G47 G44 G33:G36 G10:G26 G6:G8">
      <formula1>FX_2</formula1>
    </dataValidation>
  </dataValidations>
  <pageMargins left="0.70866141732283472" right="0.70866141732283472" top="0.74803149606299213" bottom="0.74803149606299213" header="0.31496062992125984" footer="0.31496062992125984"/>
  <pageSetup paperSize="9" scale="64" orientation="landscape" r:id="rId1"/>
  <headerFooter>
    <oddHeader>&amp;CCovered Bond Investors' Report - June 2012</oddHeader>
  </headerFooter>
  <ignoredErrors>
    <ignoredError sqref="E18:F18" unlockedFormula="1"/>
  </ignoredErrors>
</worksheet>
</file>

<file path=xl/worksheets/sheet9.xml><?xml version="1.0" encoding="utf-8"?>
<worksheet xmlns="http://schemas.openxmlformats.org/spreadsheetml/2006/main" xmlns:r="http://schemas.openxmlformats.org/officeDocument/2006/relationships">
  <dimension ref="A2:O73"/>
  <sheetViews>
    <sheetView view="pageLayout" zoomScaleNormal="100" workbookViewId="0">
      <selection activeCell="J15" sqref="J15"/>
    </sheetView>
  </sheetViews>
  <sheetFormatPr defaultRowHeight="12"/>
  <cols>
    <col min="1" max="7" width="15.7109375" style="53" customWidth="1"/>
    <col min="8" max="8" width="21.140625" style="481" customWidth="1"/>
    <col min="9" max="14" width="15.7109375" style="53" customWidth="1"/>
    <col min="15" max="16384" width="9.140625" style="53"/>
  </cols>
  <sheetData>
    <row r="2" spans="1:14" ht="12.75" thickBot="1">
      <c r="A2" s="41" t="s">
        <v>350</v>
      </c>
      <c r="B2" s="41"/>
      <c r="C2" s="41"/>
      <c r="D2" s="127"/>
      <c r="E2" s="127"/>
      <c r="F2" s="127"/>
      <c r="G2" s="127"/>
      <c r="H2" s="476"/>
      <c r="I2" s="127"/>
      <c r="J2" s="127"/>
      <c r="K2" s="127"/>
      <c r="L2" s="127"/>
      <c r="M2" s="127"/>
      <c r="N2" s="127"/>
    </row>
    <row r="3" spans="1:14">
      <c r="A3" s="33"/>
      <c r="B3" s="33"/>
      <c r="C3" s="33"/>
      <c r="D3" s="33"/>
      <c r="E3" s="33"/>
      <c r="F3" s="30"/>
      <c r="G3" s="30"/>
      <c r="H3" s="477"/>
      <c r="I3" s="30"/>
      <c r="J3" s="30"/>
      <c r="K3" s="30"/>
      <c r="L3" s="30"/>
      <c r="M3" s="30"/>
      <c r="N3" s="31"/>
    </row>
    <row r="4" spans="1:14" ht="12.75" thickBot="1">
      <c r="A4" s="127"/>
      <c r="B4" s="38"/>
      <c r="C4" s="38"/>
      <c r="D4" s="38"/>
      <c r="E4" s="38"/>
      <c r="F4" s="47"/>
      <c r="G4" s="38"/>
      <c r="H4" s="478"/>
      <c r="I4" s="38"/>
      <c r="J4" s="38"/>
      <c r="K4" s="38"/>
      <c r="L4" s="38"/>
      <c r="M4" s="38"/>
      <c r="N4" s="38"/>
    </row>
    <row r="5" spans="1:14" ht="24.75" thickBot="1">
      <c r="A5" s="128" t="s">
        <v>351</v>
      </c>
      <c r="B5" s="129" t="s">
        <v>352</v>
      </c>
      <c r="C5" s="129" t="s">
        <v>353</v>
      </c>
      <c r="D5" s="129" t="s">
        <v>354</v>
      </c>
      <c r="E5" s="129" t="s">
        <v>355</v>
      </c>
      <c r="F5" s="129" t="s">
        <v>356</v>
      </c>
      <c r="G5" s="129" t="s">
        <v>357</v>
      </c>
      <c r="H5" s="479" t="s">
        <v>358</v>
      </c>
      <c r="I5" s="129" t="s">
        <v>359</v>
      </c>
      <c r="J5" s="129" t="s">
        <v>360</v>
      </c>
      <c r="K5" s="129" t="s">
        <v>361</v>
      </c>
      <c r="L5" s="129" t="s">
        <v>362</v>
      </c>
      <c r="M5" s="129" t="s">
        <v>363</v>
      </c>
      <c r="N5" s="129" t="s">
        <v>364</v>
      </c>
    </row>
    <row r="6" spans="1:14" ht="12.75">
      <c r="A6" s="141" t="s">
        <v>479</v>
      </c>
      <c r="B6" s="141" t="s">
        <v>366</v>
      </c>
      <c r="C6" s="141" t="s">
        <v>366</v>
      </c>
      <c r="D6" s="504">
        <v>41012</v>
      </c>
      <c r="E6" s="504">
        <v>45029</v>
      </c>
      <c r="F6" s="504">
        <v>45029</v>
      </c>
      <c r="G6" s="141" t="s">
        <v>367</v>
      </c>
      <c r="H6" s="480">
        <v>75000000</v>
      </c>
      <c r="I6" s="505">
        <v>3.4200000000000001E-2</v>
      </c>
      <c r="J6" s="131">
        <v>41377</v>
      </c>
      <c r="K6" s="503">
        <v>2565000</v>
      </c>
      <c r="L6" s="141" t="s">
        <v>395</v>
      </c>
      <c r="M6" s="131" t="s">
        <v>395</v>
      </c>
      <c r="N6" s="141" t="s">
        <v>396</v>
      </c>
    </row>
    <row r="7" spans="1:14" ht="12.75">
      <c r="A7" s="141" t="s">
        <v>480</v>
      </c>
      <c r="B7" s="141" t="s">
        <v>366</v>
      </c>
      <c r="C7" s="141" t="s">
        <v>366</v>
      </c>
      <c r="D7" s="504">
        <v>41015</v>
      </c>
      <c r="E7" s="504">
        <v>47589</v>
      </c>
      <c r="F7" s="504">
        <v>47589</v>
      </c>
      <c r="G7" s="141" t="s">
        <v>367</v>
      </c>
      <c r="H7" s="480">
        <v>108000000</v>
      </c>
      <c r="I7" s="505">
        <v>3.7499999999999999E-2</v>
      </c>
      <c r="J7" s="131">
        <v>41380</v>
      </c>
      <c r="K7" s="503">
        <v>4050000.0000000098</v>
      </c>
      <c r="L7" s="141" t="s">
        <v>395</v>
      </c>
      <c r="M7" s="131" t="s">
        <v>395</v>
      </c>
      <c r="N7" s="141" t="s">
        <v>396</v>
      </c>
    </row>
    <row r="8" spans="1:14" ht="12.75">
      <c r="A8" s="141" t="s">
        <v>481</v>
      </c>
      <c r="B8" s="141" t="s">
        <v>366</v>
      </c>
      <c r="C8" s="141" t="s">
        <v>366</v>
      </c>
      <c r="D8" s="504">
        <v>41017</v>
      </c>
      <c r="E8" s="504">
        <v>46861</v>
      </c>
      <c r="F8" s="504">
        <v>46861</v>
      </c>
      <c r="G8" s="141" t="s">
        <v>367</v>
      </c>
      <c r="H8" s="480">
        <v>50000000</v>
      </c>
      <c r="I8" s="505">
        <v>3.7499999999999999E-2</v>
      </c>
      <c r="J8" s="131">
        <v>41382</v>
      </c>
      <c r="K8" s="503">
        <v>1875000</v>
      </c>
      <c r="L8" s="141" t="s">
        <v>395</v>
      </c>
      <c r="M8" s="131" t="s">
        <v>395</v>
      </c>
      <c r="N8" s="141" t="s">
        <v>396</v>
      </c>
    </row>
    <row r="9" spans="1:14" ht="12.75">
      <c r="A9" s="141" t="s">
        <v>490</v>
      </c>
      <c r="B9" s="141" t="s">
        <v>366</v>
      </c>
      <c r="C9" s="141" t="s">
        <v>366</v>
      </c>
      <c r="D9" s="504">
        <v>41044</v>
      </c>
      <c r="E9" s="504">
        <v>46522</v>
      </c>
      <c r="F9" s="504">
        <v>46522</v>
      </c>
      <c r="G9" s="141" t="s">
        <v>367</v>
      </c>
      <c r="H9" s="480">
        <v>45000000</v>
      </c>
      <c r="I9" s="505">
        <v>3.5000000000000003E-2</v>
      </c>
      <c r="J9" s="131">
        <v>41409</v>
      </c>
      <c r="K9" s="538">
        <v>1575000</v>
      </c>
      <c r="L9" s="141" t="s">
        <v>395</v>
      </c>
      <c r="M9" s="131" t="s">
        <v>395</v>
      </c>
      <c r="N9" s="141" t="s">
        <v>396</v>
      </c>
    </row>
    <row r="10" spans="1:14">
      <c r="A10" s="141" t="s">
        <v>525</v>
      </c>
      <c r="B10" s="141" t="s">
        <v>366</v>
      </c>
      <c r="C10" s="141" t="s">
        <v>366</v>
      </c>
      <c r="D10" s="131">
        <v>41068</v>
      </c>
      <c r="E10" s="133">
        <v>46912</v>
      </c>
      <c r="F10" s="133">
        <v>46912</v>
      </c>
      <c r="G10" s="142" t="s">
        <v>367</v>
      </c>
      <c r="H10" s="480">
        <v>35000000</v>
      </c>
      <c r="I10" s="474">
        <v>3.3399999999999999E-2</v>
      </c>
      <c r="J10" s="49">
        <v>41433</v>
      </c>
      <c r="K10" s="137">
        <v>1169000</v>
      </c>
      <c r="L10" s="141" t="s">
        <v>395</v>
      </c>
      <c r="M10" s="131" t="s">
        <v>395</v>
      </c>
      <c r="N10" s="141" t="s">
        <v>396</v>
      </c>
    </row>
    <row r="11" spans="1:14">
      <c r="A11" s="141" t="s">
        <v>526</v>
      </c>
      <c r="B11" s="141" t="s">
        <v>366</v>
      </c>
      <c r="C11" s="141" t="s">
        <v>366</v>
      </c>
      <c r="D11" s="131">
        <v>41068</v>
      </c>
      <c r="E11" s="133">
        <v>47277</v>
      </c>
      <c r="F11" s="133">
        <v>47277</v>
      </c>
      <c r="G11" s="142" t="s">
        <v>367</v>
      </c>
      <c r="H11" s="480">
        <v>40000000</v>
      </c>
      <c r="I11" s="474">
        <v>3.3625000000000002E-2</v>
      </c>
      <c r="J11" s="49">
        <v>41433</v>
      </c>
      <c r="K11" s="137">
        <v>1345000</v>
      </c>
      <c r="L11" s="141" t="s">
        <v>395</v>
      </c>
      <c r="M11" s="131" t="s">
        <v>395</v>
      </c>
      <c r="N11" s="141" t="s">
        <v>396</v>
      </c>
    </row>
    <row r="12" spans="1:14" ht="12.75" thickBot="1">
      <c r="A12" s="147" t="s">
        <v>527</v>
      </c>
      <c r="B12" s="147" t="s">
        <v>366</v>
      </c>
      <c r="C12" s="147" t="s">
        <v>366</v>
      </c>
      <c r="D12" s="486">
        <v>41080</v>
      </c>
      <c r="E12" s="539">
        <v>45463</v>
      </c>
      <c r="F12" s="539">
        <v>45463</v>
      </c>
      <c r="G12" s="540" t="s">
        <v>367</v>
      </c>
      <c r="H12" s="517">
        <v>76000000</v>
      </c>
      <c r="I12" s="541">
        <v>2.9499999999999998E-2</v>
      </c>
      <c r="J12" s="542">
        <v>41445</v>
      </c>
      <c r="K12" s="543">
        <v>2242000.0000000098</v>
      </c>
      <c r="L12" s="147" t="s">
        <v>395</v>
      </c>
      <c r="M12" s="486" t="s">
        <v>395</v>
      </c>
      <c r="N12" s="147" t="s">
        <v>396</v>
      </c>
    </row>
    <row r="13" spans="1:14">
      <c r="A13" s="468"/>
      <c r="B13" s="468"/>
      <c r="C13" s="468"/>
      <c r="D13" s="146"/>
      <c r="E13" s="132"/>
      <c r="F13" s="132"/>
      <c r="G13" s="134"/>
      <c r="H13" s="520"/>
      <c r="I13" s="135"/>
      <c r="J13" s="500"/>
      <c r="K13" s="521"/>
      <c r="L13" s="502"/>
      <c r="M13" s="146"/>
      <c r="N13" s="502"/>
    </row>
    <row r="14" spans="1:14">
      <c r="A14" s="468"/>
      <c r="B14" s="468"/>
      <c r="C14" s="468"/>
      <c r="D14" s="146"/>
      <c r="E14" s="132"/>
      <c r="F14" s="132"/>
      <c r="G14" s="134"/>
      <c r="H14" s="520"/>
      <c r="I14" s="135"/>
      <c r="J14" s="500"/>
      <c r="K14" s="521"/>
      <c r="L14" s="502"/>
      <c r="M14" s="146"/>
      <c r="N14" s="502"/>
    </row>
    <row r="15" spans="1:14">
      <c r="A15" s="468"/>
      <c r="B15" s="468"/>
      <c r="C15" s="468"/>
      <c r="D15" s="146"/>
      <c r="E15" s="132"/>
      <c r="F15" s="132"/>
      <c r="G15" s="134"/>
      <c r="H15" s="520"/>
      <c r="I15" s="135"/>
      <c r="J15" s="500"/>
      <c r="K15" s="521"/>
      <c r="L15" s="502"/>
      <c r="M15" s="146"/>
      <c r="N15" s="502"/>
    </row>
    <row r="16" spans="1:14">
      <c r="A16" s="468"/>
      <c r="B16" s="468"/>
      <c r="C16" s="468"/>
      <c r="D16" s="146"/>
      <c r="E16" s="132"/>
      <c r="F16" s="132"/>
      <c r="G16" s="134"/>
      <c r="H16" s="520"/>
      <c r="I16" s="135"/>
      <c r="J16" s="500"/>
      <c r="K16" s="521"/>
      <c r="L16" s="502"/>
      <c r="M16" s="146"/>
      <c r="N16" s="502"/>
    </row>
    <row r="17" spans="1:14">
      <c r="A17" s="468"/>
      <c r="B17" s="468"/>
      <c r="C17" s="468"/>
      <c r="D17" s="146"/>
      <c r="E17" s="132"/>
      <c r="F17" s="132"/>
      <c r="G17" s="134"/>
      <c r="H17" s="520"/>
      <c r="I17" s="135"/>
      <c r="J17" s="500"/>
      <c r="K17" s="521"/>
      <c r="L17" s="502"/>
      <c r="M17" s="146"/>
      <c r="N17" s="502"/>
    </row>
    <row r="18" spans="1:14">
      <c r="A18" s="468"/>
      <c r="B18" s="468"/>
      <c r="C18" s="468"/>
      <c r="D18" s="146"/>
      <c r="E18" s="132"/>
      <c r="F18" s="132"/>
      <c r="G18" s="134"/>
      <c r="H18" s="520"/>
      <c r="I18" s="135"/>
      <c r="J18" s="500"/>
      <c r="K18" s="521"/>
      <c r="L18" s="502"/>
      <c r="M18" s="146"/>
      <c r="N18" s="502"/>
    </row>
    <row r="19" spans="1:14">
      <c r="A19" s="468"/>
      <c r="B19" s="468"/>
      <c r="C19" s="468"/>
      <c r="D19" s="146"/>
      <c r="E19" s="132"/>
      <c r="F19" s="132"/>
      <c r="G19" s="134"/>
      <c r="H19" s="520"/>
      <c r="I19" s="135"/>
      <c r="J19" s="500"/>
      <c r="K19" s="521"/>
      <c r="L19" s="502"/>
      <c r="M19" s="146"/>
      <c r="N19" s="502"/>
    </row>
    <row r="20" spans="1:14">
      <c r="A20" s="468"/>
      <c r="B20" s="468"/>
      <c r="C20" s="468"/>
      <c r="D20" s="146"/>
      <c r="E20" s="132"/>
      <c r="F20" s="132"/>
      <c r="G20" s="134"/>
      <c r="H20" s="520"/>
      <c r="I20" s="135"/>
      <c r="J20" s="500"/>
      <c r="K20" s="521"/>
      <c r="L20" s="502"/>
      <c r="M20" s="146"/>
      <c r="N20" s="502"/>
    </row>
    <row r="21" spans="1:14">
      <c r="A21" s="468"/>
      <c r="B21" s="468"/>
      <c r="C21" s="468"/>
      <c r="D21" s="146"/>
      <c r="E21" s="132"/>
      <c r="F21" s="132"/>
      <c r="G21" s="134"/>
      <c r="H21" s="520"/>
      <c r="I21" s="135"/>
      <c r="J21" s="500"/>
      <c r="K21" s="521"/>
      <c r="L21" s="502"/>
      <c r="M21" s="146"/>
      <c r="N21" s="502"/>
    </row>
    <row r="22" spans="1:14">
      <c r="A22" s="468"/>
      <c r="B22" s="468"/>
      <c r="C22" s="468"/>
      <c r="D22" s="146"/>
      <c r="E22" s="132"/>
      <c r="F22" s="132"/>
      <c r="G22" s="134"/>
      <c r="H22" s="520"/>
      <c r="I22" s="135"/>
      <c r="J22" s="500"/>
      <c r="K22" s="521"/>
      <c r="L22" s="502"/>
      <c r="M22" s="146"/>
      <c r="N22" s="502"/>
    </row>
    <row r="23" spans="1:14">
      <c r="A23" s="468"/>
      <c r="B23" s="468"/>
      <c r="C23" s="468"/>
      <c r="D23" s="146"/>
      <c r="E23" s="132"/>
      <c r="F23" s="132"/>
      <c r="G23" s="134"/>
      <c r="H23" s="520"/>
      <c r="I23" s="135"/>
      <c r="J23" s="500"/>
      <c r="K23" s="521"/>
      <c r="L23" s="502"/>
      <c r="M23" s="146"/>
      <c r="N23" s="502"/>
    </row>
    <row r="24" spans="1:14">
      <c r="A24" s="468"/>
      <c r="B24" s="468"/>
      <c r="C24" s="468"/>
      <c r="D24" s="146"/>
      <c r="E24" s="132"/>
      <c r="F24" s="132"/>
      <c r="G24" s="134"/>
      <c r="H24" s="520"/>
      <c r="I24" s="135"/>
      <c r="J24" s="500"/>
      <c r="K24" s="521"/>
      <c r="L24" s="502"/>
      <c r="M24" s="146"/>
      <c r="N24" s="502"/>
    </row>
    <row r="25" spans="1:14">
      <c r="A25" s="468"/>
      <c r="B25" s="468"/>
      <c r="C25" s="468"/>
      <c r="D25" s="146"/>
      <c r="E25" s="132"/>
      <c r="F25" s="132"/>
      <c r="G25" s="134"/>
      <c r="H25" s="520"/>
      <c r="I25" s="135"/>
      <c r="J25" s="500"/>
      <c r="K25" s="521"/>
      <c r="L25" s="502"/>
      <c r="M25" s="146"/>
      <c r="N25" s="502"/>
    </row>
    <row r="26" spans="1:14">
      <c r="A26" s="468"/>
      <c r="B26" s="468"/>
      <c r="C26" s="468"/>
      <c r="D26" s="146"/>
      <c r="E26" s="132"/>
      <c r="F26" s="132"/>
      <c r="G26" s="134"/>
      <c r="H26" s="520"/>
      <c r="I26" s="135"/>
      <c r="J26" s="500"/>
      <c r="K26" s="521"/>
      <c r="L26" s="502"/>
      <c r="M26" s="146"/>
      <c r="N26" s="502"/>
    </row>
    <row r="27" spans="1:14">
      <c r="A27" s="468"/>
      <c r="B27" s="468"/>
      <c r="C27" s="468"/>
      <c r="D27" s="146"/>
      <c r="E27" s="146"/>
      <c r="F27" s="146"/>
      <c r="G27" s="134"/>
      <c r="H27" s="520"/>
      <c r="I27" s="135"/>
      <c r="J27" s="500"/>
      <c r="K27" s="521"/>
      <c r="L27" s="502"/>
      <c r="M27" s="146"/>
      <c r="N27" s="502"/>
    </row>
    <row r="28" spans="1:14">
      <c r="A28" s="468"/>
      <c r="B28" s="468"/>
      <c r="C28" s="468"/>
      <c r="D28" s="146"/>
      <c r="E28" s="146"/>
      <c r="F28" s="146"/>
      <c r="G28" s="134"/>
      <c r="H28" s="520"/>
      <c r="I28" s="135"/>
      <c r="J28" s="500"/>
      <c r="K28" s="521"/>
      <c r="L28" s="502"/>
      <c r="M28" s="146"/>
      <c r="N28" s="502"/>
    </row>
    <row r="29" spans="1:14" ht="12.75">
      <c r="A29" s="522"/>
      <c r="B29" s="468"/>
      <c r="C29" s="468"/>
      <c r="D29" s="523"/>
      <c r="E29" s="524"/>
      <c r="F29" s="146"/>
      <c r="G29" s="134"/>
      <c r="H29" s="520"/>
      <c r="I29" s="135"/>
      <c r="J29" s="500"/>
      <c r="K29" s="521"/>
      <c r="L29" s="502"/>
      <c r="M29" s="522"/>
      <c r="N29" s="502"/>
    </row>
    <row r="30" spans="1:14">
      <c r="A30" s="468"/>
      <c r="B30" s="468"/>
      <c r="C30" s="468"/>
      <c r="D30" s="146"/>
      <c r="E30" s="146"/>
      <c r="F30" s="146"/>
      <c r="G30" s="134"/>
      <c r="H30" s="520"/>
      <c r="I30" s="135"/>
      <c r="J30" s="500"/>
      <c r="K30" s="521"/>
      <c r="L30" s="502"/>
      <c r="M30" s="146"/>
      <c r="N30" s="502"/>
    </row>
    <row r="31" spans="1:14">
      <c r="A31" s="468"/>
      <c r="B31" s="468"/>
      <c r="C31" s="468"/>
      <c r="D31" s="146"/>
      <c r="E31" s="146"/>
      <c r="F31" s="146"/>
      <c r="G31" s="134"/>
      <c r="H31" s="520"/>
      <c r="I31" s="135"/>
      <c r="J31" s="500"/>
      <c r="K31" s="521"/>
      <c r="L31" s="502"/>
      <c r="M31" s="146"/>
      <c r="N31" s="502"/>
    </row>
    <row r="32" spans="1:14">
      <c r="A32" s="468"/>
      <c r="B32" s="468"/>
      <c r="C32" s="468"/>
      <c r="D32" s="146"/>
      <c r="E32" s="146"/>
      <c r="F32" s="146"/>
      <c r="G32" s="134"/>
      <c r="H32" s="520"/>
      <c r="I32" s="135"/>
      <c r="J32" s="500"/>
      <c r="K32" s="521"/>
      <c r="L32" s="502"/>
      <c r="M32" s="146"/>
      <c r="N32" s="502"/>
    </row>
    <row r="33" spans="1:15">
      <c r="A33" s="468"/>
      <c r="B33" s="468"/>
      <c r="C33" s="468"/>
      <c r="D33" s="146"/>
      <c r="E33" s="146"/>
      <c r="F33" s="146"/>
      <c r="G33" s="134"/>
      <c r="H33" s="520"/>
      <c r="I33" s="135"/>
      <c r="J33" s="500"/>
      <c r="K33" s="521"/>
      <c r="L33" s="502"/>
      <c r="M33" s="146"/>
      <c r="N33" s="502"/>
    </row>
    <row r="34" spans="1:15">
      <c r="A34" s="468"/>
      <c r="B34" s="468"/>
      <c r="C34" s="468"/>
      <c r="D34" s="146"/>
      <c r="E34" s="146"/>
      <c r="F34" s="146"/>
      <c r="G34" s="134"/>
      <c r="H34" s="520"/>
      <c r="I34" s="135"/>
      <c r="J34" s="500"/>
      <c r="K34" s="521"/>
      <c r="L34" s="502"/>
      <c r="M34" s="146"/>
      <c r="N34" s="502"/>
    </row>
    <row r="35" spans="1:15">
      <c r="A35" s="468"/>
      <c r="B35" s="468"/>
      <c r="C35" s="468"/>
      <c r="D35" s="146"/>
      <c r="E35" s="146"/>
      <c r="F35" s="146"/>
      <c r="G35" s="134"/>
      <c r="H35" s="520"/>
      <c r="I35" s="135"/>
      <c r="J35" s="500"/>
      <c r="K35" s="521"/>
      <c r="L35" s="502"/>
      <c r="M35" s="146"/>
      <c r="N35" s="502"/>
    </row>
    <row r="36" spans="1:15">
      <c r="A36" s="468"/>
      <c r="B36" s="468"/>
      <c r="C36" s="468"/>
      <c r="D36" s="146"/>
      <c r="E36" s="146"/>
      <c r="F36" s="146"/>
      <c r="G36" s="134"/>
      <c r="H36" s="520"/>
      <c r="I36" s="135"/>
      <c r="J36" s="500"/>
      <c r="K36" s="521"/>
      <c r="L36" s="502"/>
      <c r="M36" s="146"/>
      <c r="N36" s="502"/>
    </row>
    <row r="37" spans="1:15" ht="12.75">
      <c r="A37" s="522"/>
      <c r="B37" s="468"/>
      <c r="C37" s="468"/>
      <c r="D37" s="523"/>
      <c r="E37" s="524"/>
      <c r="F37" s="146"/>
      <c r="G37" s="134"/>
      <c r="H37" s="520"/>
      <c r="I37" s="135"/>
      <c r="J37" s="500"/>
      <c r="K37" s="521"/>
      <c r="L37" s="502"/>
      <c r="M37" s="522"/>
      <c r="N37" s="502"/>
    </row>
    <row r="38" spans="1:15">
      <c r="A38" s="468"/>
      <c r="B38" s="468"/>
      <c r="C38" s="468"/>
      <c r="D38" s="146"/>
      <c r="E38" s="146"/>
      <c r="F38" s="146"/>
      <c r="G38" s="134"/>
      <c r="H38" s="520"/>
      <c r="I38" s="135"/>
      <c r="J38" s="500"/>
      <c r="K38" s="521"/>
      <c r="L38" s="502"/>
      <c r="M38" s="146"/>
      <c r="N38" s="502"/>
    </row>
    <row r="39" spans="1:15">
      <c r="A39" s="468"/>
      <c r="B39" s="468"/>
      <c r="C39" s="468"/>
      <c r="D39" s="146"/>
      <c r="E39" s="146"/>
      <c r="F39" s="146"/>
      <c r="G39" s="134"/>
      <c r="H39" s="520"/>
      <c r="I39" s="135"/>
      <c r="J39" s="500"/>
      <c r="K39" s="521"/>
      <c r="L39" s="502"/>
      <c r="M39" s="146"/>
      <c r="N39" s="502"/>
    </row>
    <row r="40" spans="1:15">
      <c r="A40" s="468"/>
      <c r="B40" s="468"/>
      <c r="C40" s="468"/>
      <c r="D40" s="146"/>
      <c r="E40" s="146"/>
      <c r="F40" s="146"/>
      <c r="G40" s="134"/>
      <c r="H40" s="520"/>
      <c r="I40" s="135"/>
      <c r="J40" s="500"/>
      <c r="K40" s="521"/>
      <c r="L40" s="502"/>
      <c r="M40" s="146"/>
      <c r="N40" s="502"/>
    </row>
    <row r="41" spans="1:15">
      <c r="A41" s="468"/>
      <c r="B41" s="468"/>
      <c r="C41" s="468"/>
      <c r="D41" s="146"/>
      <c r="E41" s="146"/>
      <c r="F41" s="146"/>
      <c r="G41" s="134"/>
      <c r="H41" s="520"/>
      <c r="I41" s="135"/>
      <c r="J41" s="500"/>
      <c r="K41" s="521"/>
      <c r="L41" s="502"/>
      <c r="M41" s="146"/>
      <c r="N41" s="502"/>
    </row>
    <row r="42" spans="1:15">
      <c r="A42" s="468"/>
      <c r="B42" s="468"/>
      <c r="C42" s="468"/>
      <c r="D42" s="146"/>
      <c r="E42" s="146"/>
      <c r="F42" s="146"/>
      <c r="G42" s="134"/>
      <c r="H42" s="520"/>
      <c r="I42" s="135"/>
      <c r="J42" s="500"/>
      <c r="K42" s="521"/>
      <c r="L42" s="502"/>
      <c r="M42" s="146"/>
      <c r="N42" s="502"/>
    </row>
    <row r="43" spans="1:15">
      <c r="A43" s="468"/>
      <c r="B43" s="468"/>
      <c r="C43" s="468"/>
      <c r="D43" s="146"/>
      <c r="E43" s="146"/>
      <c r="F43" s="146"/>
      <c r="G43" s="134"/>
      <c r="H43" s="520"/>
      <c r="I43" s="135"/>
      <c r="J43" s="500"/>
      <c r="K43" s="521"/>
      <c r="L43" s="502"/>
      <c r="M43" s="146"/>
      <c r="N43" s="502"/>
    </row>
    <row r="44" spans="1:15">
      <c r="A44" s="468"/>
      <c r="B44" s="468"/>
      <c r="C44" s="468"/>
      <c r="D44" s="146"/>
      <c r="E44" s="132"/>
      <c r="F44" s="132"/>
      <c r="G44" s="134"/>
      <c r="H44" s="520"/>
      <c r="I44" s="135"/>
      <c r="J44" s="500"/>
      <c r="K44" s="521"/>
      <c r="L44" s="502"/>
      <c r="M44" s="146"/>
      <c r="N44" s="502"/>
    </row>
    <row r="45" spans="1:15" ht="12.75">
      <c r="A45" s="522"/>
      <c r="B45" s="468"/>
      <c r="C45" s="468"/>
      <c r="D45" s="523"/>
      <c r="E45" s="525"/>
      <c r="F45" s="132"/>
      <c r="G45" s="134"/>
      <c r="H45" s="520"/>
      <c r="I45" s="135"/>
      <c r="J45" s="500"/>
      <c r="K45" s="521"/>
      <c r="L45" s="502"/>
      <c r="M45" s="522"/>
      <c r="N45" s="502"/>
    </row>
    <row r="46" spans="1:15" s="450" customFormat="1">
      <c r="A46" s="468"/>
      <c r="B46" s="468"/>
      <c r="C46" s="468"/>
      <c r="D46" s="146"/>
      <c r="E46" s="132"/>
      <c r="F46" s="132"/>
      <c r="G46" s="134"/>
      <c r="H46" s="520"/>
      <c r="I46" s="135"/>
      <c r="J46" s="500"/>
      <c r="K46" s="521"/>
      <c r="L46" s="502"/>
      <c r="M46" s="146"/>
      <c r="N46" s="502"/>
    </row>
    <row r="47" spans="1:15" s="450" customFormat="1">
      <c r="A47" s="468"/>
      <c r="B47" s="468"/>
      <c r="C47" s="468"/>
      <c r="D47" s="146"/>
      <c r="E47" s="132"/>
      <c r="F47" s="132"/>
      <c r="G47" s="134"/>
      <c r="H47" s="520"/>
      <c r="I47" s="135"/>
      <c r="J47" s="500"/>
      <c r="K47" s="521"/>
      <c r="L47" s="502"/>
      <c r="M47" s="146"/>
      <c r="N47" s="502"/>
    </row>
    <row r="48" spans="1:15" s="29" customFormat="1">
      <c r="A48" s="526"/>
      <c r="B48" s="468"/>
      <c r="C48" s="468"/>
      <c r="D48" s="500"/>
      <c r="E48" s="500"/>
      <c r="F48" s="500"/>
      <c r="G48" s="468"/>
      <c r="H48" s="520"/>
      <c r="I48" s="135"/>
      <c r="J48" s="500"/>
      <c r="K48" s="521"/>
      <c r="L48" s="468"/>
      <c r="M48" s="146"/>
      <c r="N48" s="468"/>
      <c r="O48" s="469"/>
    </row>
    <row r="49" spans="1:14" s="29" customFormat="1">
      <c r="A49" s="468"/>
      <c r="B49" s="468"/>
      <c r="C49" s="468"/>
      <c r="D49" s="500"/>
      <c r="E49" s="500"/>
      <c r="F49" s="500"/>
      <c r="G49" s="468"/>
      <c r="H49" s="520"/>
      <c r="I49" s="135"/>
      <c r="J49" s="500"/>
      <c r="K49" s="527"/>
      <c r="L49" s="468"/>
      <c r="M49" s="146"/>
      <c r="N49" s="468"/>
    </row>
    <row r="50" spans="1:14" s="29" customFormat="1">
      <c r="A50" s="468"/>
      <c r="B50" s="468"/>
      <c r="C50" s="468"/>
      <c r="D50" s="146"/>
      <c r="E50" s="500"/>
      <c r="F50" s="500"/>
      <c r="G50" s="468"/>
      <c r="H50" s="520"/>
      <c r="I50" s="135"/>
      <c r="J50" s="146"/>
      <c r="K50" s="501"/>
      <c r="L50" s="468"/>
      <c r="M50" s="146"/>
      <c r="N50" s="468"/>
    </row>
    <row r="51" spans="1:14">
      <c r="A51" s="468"/>
      <c r="B51" s="468"/>
      <c r="C51" s="468"/>
      <c r="D51" s="146"/>
      <c r="E51" s="500"/>
      <c r="F51" s="500"/>
      <c r="G51" s="468"/>
      <c r="H51" s="520"/>
      <c r="I51" s="135"/>
      <c r="J51" s="146"/>
      <c r="K51" s="501"/>
      <c r="L51" s="502"/>
      <c r="M51" s="146"/>
      <c r="N51" s="502"/>
    </row>
    <row r="52" spans="1:14">
      <c r="A52" s="468"/>
      <c r="B52" s="468"/>
      <c r="C52" s="468"/>
      <c r="D52" s="146"/>
      <c r="E52" s="500"/>
      <c r="F52" s="500"/>
      <c r="G52" s="468"/>
      <c r="H52" s="520"/>
      <c r="I52" s="135"/>
      <c r="J52" s="146"/>
      <c r="K52" s="501"/>
      <c r="L52" s="502"/>
      <c r="M52" s="146"/>
      <c r="N52" s="502"/>
    </row>
    <row r="53" spans="1:14">
      <c r="A53" s="468"/>
      <c r="B53" s="468"/>
      <c r="C53" s="468"/>
      <c r="D53" s="146"/>
      <c r="E53" s="500"/>
      <c r="F53" s="500"/>
      <c r="G53" s="468"/>
      <c r="H53" s="520"/>
      <c r="I53" s="135"/>
      <c r="J53" s="146"/>
      <c r="K53" s="501"/>
      <c r="L53" s="502"/>
      <c r="M53" s="146"/>
      <c r="N53" s="502"/>
    </row>
    <row r="54" spans="1:14">
      <c r="A54" s="468"/>
      <c r="B54" s="468"/>
      <c r="C54" s="468"/>
      <c r="D54" s="146"/>
      <c r="E54" s="500"/>
      <c r="F54" s="500"/>
      <c r="G54" s="468"/>
      <c r="H54" s="520"/>
      <c r="I54" s="135"/>
      <c r="J54" s="146"/>
      <c r="K54" s="501"/>
      <c r="L54" s="502"/>
      <c r="M54" s="146"/>
      <c r="N54" s="502"/>
    </row>
    <row r="55" spans="1:14">
      <c r="A55" s="468"/>
      <c r="B55" s="468"/>
      <c r="C55" s="468"/>
      <c r="D55" s="146"/>
      <c r="E55" s="500"/>
      <c r="F55" s="500"/>
      <c r="G55" s="468"/>
      <c r="H55" s="520"/>
      <c r="I55" s="135"/>
      <c r="J55" s="146"/>
      <c r="K55" s="501"/>
      <c r="L55" s="502"/>
      <c r="M55" s="146"/>
      <c r="N55" s="502"/>
    </row>
    <row r="56" spans="1:14">
      <c r="A56" s="468"/>
      <c r="B56" s="468"/>
      <c r="C56" s="468"/>
      <c r="D56" s="146"/>
      <c r="E56" s="500"/>
      <c r="F56" s="500"/>
      <c r="G56" s="468"/>
      <c r="H56" s="520"/>
      <c r="I56" s="135"/>
      <c r="J56" s="146"/>
      <c r="K56" s="501"/>
      <c r="L56" s="502"/>
      <c r="M56" s="146"/>
      <c r="N56" s="502"/>
    </row>
    <row r="57" spans="1:14">
      <c r="A57" s="468"/>
      <c r="B57" s="468"/>
      <c r="C57" s="468"/>
      <c r="D57" s="146"/>
      <c r="E57" s="500"/>
      <c r="F57" s="500"/>
      <c r="G57" s="468"/>
      <c r="H57" s="520"/>
      <c r="I57" s="135"/>
      <c r="J57" s="146"/>
      <c r="K57" s="501"/>
      <c r="L57" s="502"/>
      <c r="M57" s="146"/>
      <c r="N57" s="502"/>
    </row>
    <row r="58" spans="1:14">
      <c r="A58" s="468"/>
      <c r="B58" s="468"/>
      <c r="C58" s="468"/>
      <c r="D58" s="146"/>
      <c r="E58" s="500"/>
      <c r="F58" s="500"/>
      <c r="G58" s="468"/>
      <c r="H58" s="520"/>
      <c r="I58" s="135"/>
      <c r="J58" s="146"/>
      <c r="K58" s="501"/>
      <c r="L58" s="502"/>
      <c r="M58" s="146"/>
      <c r="N58" s="502"/>
    </row>
    <row r="59" spans="1:14">
      <c r="A59" s="468"/>
      <c r="B59" s="468"/>
      <c r="C59" s="468"/>
      <c r="D59" s="146"/>
      <c r="E59" s="500"/>
      <c r="F59" s="500"/>
      <c r="G59" s="468"/>
      <c r="H59" s="520"/>
      <c r="I59" s="135"/>
      <c r="J59" s="146"/>
      <c r="K59" s="501"/>
      <c r="L59" s="468"/>
      <c r="M59" s="146"/>
      <c r="N59" s="468"/>
    </row>
    <row r="60" spans="1:14">
      <c r="A60" s="468"/>
      <c r="B60" s="468"/>
      <c r="C60" s="468"/>
      <c r="D60" s="146"/>
      <c r="E60" s="500"/>
      <c r="F60" s="500"/>
      <c r="G60" s="468"/>
      <c r="H60" s="520"/>
      <c r="I60" s="135"/>
      <c r="J60" s="146"/>
      <c r="K60" s="501"/>
      <c r="L60" s="502"/>
      <c r="M60" s="146"/>
      <c r="N60" s="502"/>
    </row>
    <row r="61" spans="1:14" ht="12.75">
      <c r="A61" s="468"/>
      <c r="B61" s="468"/>
      <c r="C61" s="468"/>
      <c r="D61" s="523"/>
      <c r="E61" s="524"/>
      <c r="F61" s="524"/>
      <c r="G61" s="528"/>
      <c r="H61" s="520"/>
      <c r="I61" s="529"/>
      <c r="J61" s="146"/>
      <c r="K61" s="501"/>
      <c r="L61" s="502"/>
      <c r="M61" s="146"/>
      <c r="N61" s="502"/>
    </row>
    <row r="62" spans="1:14" ht="12.75">
      <c r="A62" s="468"/>
      <c r="B62" s="468"/>
      <c r="C62" s="468"/>
      <c r="D62" s="523"/>
      <c r="E62" s="523"/>
      <c r="F62" s="523"/>
      <c r="G62" s="468"/>
      <c r="H62" s="520"/>
      <c r="I62" s="530"/>
      <c r="J62" s="146"/>
      <c r="K62" s="501"/>
      <c r="L62" s="468"/>
      <c r="M62" s="146"/>
      <c r="N62" s="468"/>
    </row>
    <row r="63" spans="1:14" ht="12.75">
      <c r="A63" s="468"/>
      <c r="B63" s="468"/>
      <c r="C63" s="468"/>
      <c r="D63" s="523"/>
      <c r="E63" s="523"/>
      <c r="F63" s="523"/>
      <c r="G63" s="468"/>
      <c r="H63" s="520"/>
      <c r="I63" s="530"/>
      <c r="J63" s="146"/>
      <c r="K63" s="501"/>
      <c r="L63" s="468"/>
      <c r="M63" s="146"/>
      <c r="N63" s="468"/>
    </row>
    <row r="64" spans="1:14" ht="12.75">
      <c r="A64" s="468"/>
      <c r="B64" s="468"/>
      <c r="C64" s="468"/>
      <c r="D64" s="523"/>
      <c r="E64" s="523"/>
      <c r="F64" s="523"/>
      <c r="G64" s="468"/>
      <c r="H64" s="520"/>
      <c r="I64" s="530"/>
      <c r="J64" s="146"/>
      <c r="K64" s="501"/>
      <c r="L64" s="468"/>
      <c r="M64" s="146"/>
      <c r="N64" s="468"/>
    </row>
    <row r="65" spans="1:14" ht="12.75">
      <c r="A65" s="468"/>
      <c r="B65" s="468"/>
      <c r="C65" s="468"/>
      <c r="D65" s="523"/>
      <c r="E65" s="523"/>
      <c r="F65" s="523"/>
      <c r="G65" s="468"/>
      <c r="H65" s="520"/>
      <c r="I65" s="530"/>
      <c r="J65" s="146"/>
      <c r="K65" s="501"/>
      <c r="L65" s="468"/>
      <c r="M65" s="146"/>
      <c r="N65" s="468"/>
    </row>
    <row r="66" spans="1:14" ht="12.75">
      <c r="A66" s="468"/>
      <c r="B66" s="468"/>
      <c r="C66" s="468"/>
      <c r="D66" s="523"/>
      <c r="E66" s="523"/>
      <c r="F66" s="523"/>
      <c r="G66" s="468"/>
      <c r="H66" s="520"/>
      <c r="I66" s="530"/>
      <c r="J66" s="146"/>
      <c r="K66" s="531"/>
      <c r="L66" s="468"/>
      <c r="M66" s="146"/>
      <c r="N66" s="468"/>
    </row>
    <row r="67" spans="1:14">
      <c r="A67" s="468"/>
      <c r="B67" s="468"/>
      <c r="C67" s="468"/>
      <c r="D67" s="146"/>
      <c r="E67" s="500"/>
      <c r="F67" s="500"/>
      <c r="G67" s="468"/>
      <c r="H67" s="477"/>
      <c r="I67" s="135"/>
      <c r="J67" s="146"/>
      <c r="K67" s="501"/>
      <c r="L67" s="502"/>
      <c r="M67" s="30"/>
      <c r="N67" s="502"/>
    </row>
    <row r="68" spans="1:14">
      <c r="A68" s="468"/>
      <c r="B68" s="468"/>
      <c r="C68" s="468"/>
      <c r="D68" s="146"/>
      <c r="E68" s="500"/>
      <c r="F68" s="500"/>
      <c r="G68" s="468"/>
      <c r="H68" s="477"/>
      <c r="I68" s="135"/>
      <c r="J68" s="146"/>
      <c r="K68" s="501"/>
      <c r="L68" s="502"/>
      <c r="M68" s="30"/>
      <c r="N68" s="502"/>
    </row>
    <row r="69" spans="1:14">
      <c r="A69" s="38"/>
      <c r="B69" s="38"/>
      <c r="C69" s="38"/>
      <c r="D69" s="38"/>
      <c r="E69" s="38"/>
      <c r="F69" s="38"/>
      <c r="G69" s="38"/>
      <c r="H69" s="478"/>
      <c r="I69" s="38"/>
      <c r="J69" s="38"/>
      <c r="K69" s="38"/>
      <c r="L69" s="38"/>
      <c r="M69" s="38"/>
      <c r="N69" s="38"/>
    </row>
    <row r="70" spans="1:14">
      <c r="A70" s="38"/>
      <c r="B70" s="38"/>
      <c r="C70" s="38"/>
      <c r="D70" s="38"/>
      <c r="E70" s="38"/>
      <c r="F70" s="38"/>
      <c r="G70" s="38"/>
      <c r="H70" s="478"/>
      <c r="I70" s="38"/>
      <c r="J70" s="38"/>
      <c r="K70" s="38"/>
      <c r="L70" s="38"/>
      <c r="M70" s="38"/>
      <c r="N70" s="38"/>
    </row>
    <row r="71" spans="1:14">
      <c r="A71" s="38"/>
      <c r="B71" s="38"/>
      <c r="C71" s="38"/>
      <c r="D71" s="38"/>
      <c r="E71" s="38"/>
      <c r="F71" s="38"/>
      <c r="G71" s="38"/>
      <c r="H71" s="478"/>
      <c r="I71" s="38"/>
      <c r="J71" s="38"/>
      <c r="K71" s="38"/>
      <c r="L71" s="38"/>
      <c r="M71" s="38"/>
      <c r="N71" s="38"/>
    </row>
    <row r="72" spans="1:14">
      <c r="A72" s="38"/>
      <c r="B72" s="38"/>
      <c r="C72" s="38"/>
      <c r="D72" s="38"/>
      <c r="E72" s="38"/>
      <c r="F72" s="38"/>
      <c r="G72" s="38"/>
      <c r="H72" s="478"/>
      <c r="I72" s="38"/>
      <c r="J72" s="38"/>
      <c r="K72" s="38"/>
      <c r="L72" s="38"/>
      <c r="M72" s="38"/>
      <c r="N72" s="38"/>
    </row>
    <row r="73" spans="1:14">
      <c r="A73" s="38"/>
      <c r="B73" s="38"/>
      <c r="C73" s="38"/>
      <c r="D73" s="38"/>
      <c r="E73" s="38"/>
      <c r="F73" s="38"/>
      <c r="G73" s="38"/>
      <c r="H73" s="478"/>
      <c r="I73" s="38"/>
      <c r="J73" s="38"/>
      <c r="K73" s="38"/>
      <c r="L73" s="38"/>
      <c r="M73" s="38"/>
      <c r="N73" s="38"/>
    </row>
  </sheetData>
  <dataValidations disablePrompts="1" count="1">
    <dataValidation type="list" allowBlank="1" showInputMessage="1" showErrorMessage="1" promptTitle="Please select a currency" prompt=" " sqref="G38:G39 G46:G47 G10:G26 G33:G36 G44">
      <formula1>FX_2</formula1>
    </dataValidation>
  </dataValidations>
  <pageMargins left="0.70866141732283472" right="0.70866141732283472" top="0.74803149606299213" bottom="0.74803149606299213" header="0.31496062992125984" footer="0.31496062992125984"/>
  <pageSetup paperSize="9" scale="63" orientation="landscape" r:id="rId1"/>
  <headerFooter>
    <oddHeader>&amp;CCovered Bond Investors' Report - June 2012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Page 1</vt:lpstr>
      <vt:lpstr>Page 2</vt:lpstr>
      <vt:lpstr>Page 3</vt:lpstr>
      <vt:lpstr>Page 4</vt:lpstr>
      <vt:lpstr>Page 5</vt:lpstr>
      <vt:lpstr>Page 6</vt:lpstr>
      <vt:lpstr>Page 7</vt:lpstr>
      <vt:lpstr>Page 8</vt:lpstr>
      <vt:lpstr>Page 9</vt:lpstr>
      <vt:lpstr>Page 10</vt:lpstr>
      <vt:lpstr>Page 11</vt:lpstr>
      <vt:lpstr>'Page 2'!Print_Area</vt:lpstr>
      <vt:lpstr>'Page 3'!Print_Area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2012-07-04T10:09:54Z</cp:lastPrinted>
  <dcterms:created xsi:type="dcterms:W3CDTF">2011-11-28T14:54:56Z</dcterms:created>
  <dcterms:modified xsi:type="dcterms:W3CDTF">2012-07-31T13:17:03Z</dcterms:modified>
</cp:coreProperties>
</file>