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5480" windowHeight="1164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1"/>
    <externalReference r:id="rId12"/>
    <externalReference r:id="rId13"/>
  </externalReferences>
  <definedNames>
    <definedName name="A1_NextCoup" localSheetId="9">#REF!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7">'Page 8'!$A$1:$K$67</definedName>
    <definedName name="_xlnm.Print_Area" localSheetId="8">'Page 9'!$A$1:$N$12</definedName>
    <definedName name="RepDate">[2]Inputs!$F$2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[2]Inputs!$I$2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4525"/>
</workbook>
</file>

<file path=xl/calcChain.xml><?xml version="1.0" encoding="utf-8"?>
<calcChain xmlns="http://schemas.openxmlformats.org/spreadsheetml/2006/main">
  <c r="F12" i="3" l="1"/>
  <c r="F10" i="3"/>
  <c r="F9" i="3"/>
  <c r="F8" i="3"/>
</calcChain>
</file>

<file path=xl/sharedStrings.xml><?xml version="1.0" encoding="utf-8"?>
<sst xmlns="http://schemas.openxmlformats.org/spreadsheetml/2006/main" count="1076" uniqueCount="603">
  <si>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</si>
  <si>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</si>
  <si>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</si>
  <si>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</si>
  <si>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</si>
  <si>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</si>
  <si>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</si>
  <si>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</si>
  <si>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</si>
  <si>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</si>
  <si>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</si>
  <si>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</si>
  <si>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</si>
  <si>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</si>
  <si>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</si>
  <si>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</si>
  <si>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</si>
  <si>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</si>
  <si>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</si>
  <si>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</si>
  <si>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</si>
  <si>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</si>
  <si>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</si>
  <si>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</si>
  <si>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</si>
  <si>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</si>
  <si>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</si>
  <si>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</si>
  <si>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</si>
  <si>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</si>
  <si>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</si>
  <si>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</si>
  <si>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</si>
  <si>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</si>
  <si>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</si>
  <si>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</si>
  <si>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</si>
  <si>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</si>
  <si>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</si>
  <si>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</si>
  <si>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</si>
  <si>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</si>
  <si>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</si>
  <si>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</si>
  <si>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</si>
  <si>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</si>
  <si>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</si>
  <si>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</si>
  <si>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</si>
  <si>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</si>
  <si>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</si>
  <si>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</si>
  <si>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</si>
  <si>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</si>
  <si>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</si>
  <si>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</si>
  <si>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</si>
  <si>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</si>
  <si>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</si>
  <si>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</si>
  <si>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</si>
  <si>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</si>
  <si>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</si>
  <si>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</si>
  <si>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</si>
  <si>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</si>
  <si>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</si>
  <si>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</si>
  <si>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</si>
  <si>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</si>
  <si>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</si>
  <si>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</si>
  <si>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</si>
  <si>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(Series 2012-1 Class 2A1 and Class 2A5 Notes)</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</si>
  <si>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</si>
  <si>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</si>
  <si>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</si>
  <si>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</si>
  <si>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</si>
  <si>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</si>
  <si>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</si>
  <si>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</si>
  <si>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</si>
  <si>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</si>
  <si>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</si>
  <si>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</si>
  <si>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</si>
  <si>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</si>
  <si>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</si>
  <si>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</si>
  <si>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</si>
  <si>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</si>
  <si>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</si>
  <si>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</si>
  <si>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</si>
  <si>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</si>
  <si>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</si>
  <si>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</si>
  <si>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</si>
  <si>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</si>
  <si>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</si>
  <si>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</si>
  <si>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</si>
  <si>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</si>
  <si>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</si>
  <si>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</si>
  <si>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</si>
  <si>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</si>
  <si>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</si>
  <si>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</si>
  <si>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</si>
  <si>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</si>
  <si>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</si>
  <si>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</si>
  <si>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</si>
  <si>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</si>
  <si>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</si>
  <si>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</si>
  <si>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</si>
  <si>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</si>
  <si>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</si>
  <si>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</si>
  <si>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</si>
  <si>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</si>
  <si>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</si>
  <si>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</si>
  <si>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</si>
  <si>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</si>
  <si>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</si>
  <si>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</si>
  <si>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</si>
  <si>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</si>
  <si>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</si>
  <si>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</si>
  <si>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</si>
  <si>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</si>
  <si>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</si>
  <si>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</si>
  <si>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</si>
  <si>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</si>
  <si>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</si>
  <si>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</si>
  <si>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</si>
  <si>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</si>
  <si>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</si>
  <si>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</si>
  <si>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</si>
  <si>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</si>
  <si>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</si>
  <si>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</si>
  <si>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</si>
  <si>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</si>
  <si>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</si>
  <si>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</si>
  <si>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</si>
  <si>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</si>
  <si>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</si>
  <si>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</si>
  <si>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</si>
  <si>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</si>
  <si>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Cumulative arrears repurchased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</si>
  <si>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</si>
  <si>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</si>
  <si>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</si>
  <si>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</si>
  <si>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</si>
  <si>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</si>
  <si>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</si>
  <si>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</si>
  <si>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</si>
  <si>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</si>
  <si>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</si>
  <si>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</si>
  <si>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</si>
  <si>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</si>
  <si>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</si>
  <si>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</si>
  <si>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</si>
  <si>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</si>
  <si>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</si>
  <si>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</si>
  <si>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</si>
  <si>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</si>
  <si>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</si>
  <si>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</si>
  <si>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</si>
  <si>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</si>
  <si>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</si>
  <si>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</si>
  <si>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</si>
  <si>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</si>
  <si>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</si>
  <si>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</si>
  <si>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</si>
  <si>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</si>
  <si>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</si>
  <si>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</si>
  <si>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</si>
  <si>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</si>
  <si>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</si>
  <si>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</si>
  <si>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</si>
  <si>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</si>
  <si>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</si>
  <si>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</si>
  <si>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</si>
  <si>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</si>
  <si>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</si>
  <si>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</si>
  <si>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</si>
  <si>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</si>
  <si>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</si>
  <si>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</si>
  <si>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</si>
  <si>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</si>
  <si>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</si>
  <si>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</si>
  <si>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</si>
  <si>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</si>
  <si>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</si>
  <si>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</si>
  <si>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</si>
  <si>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</si>
  <si>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</si>
  <si>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</si>
  <si>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</si>
  <si>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</si>
  <si>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</si>
  <si>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</si>
  <si>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</si>
  <si>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</si>
  <si>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</si>
  <si>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</si>
  <si>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</si>
  <si>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</si>
  <si>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</si>
  <si>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</si>
  <si>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</si>
  <si>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</si>
  <si>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</si>
  <si>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</si>
  <si>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</si>
  <si>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</si>
  <si>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</si>
  <si>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</si>
  <si>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</si>
  <si>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</si>
  <si>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</si>
  <si>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</si>
  <si>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</si>
  <si>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</si>
  <si>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</si>
  <si>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</si>
  <si>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</si>
  <si>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</si>
  <si>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</si>
  <si>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</si>
  <si>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</si>
  <si>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</si>
  <si>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</si>
  <si>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</si>
  <si>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</si>
  <si>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</si>
  <si>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</si>
  <si>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</si>
  <si>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</si>
  <si>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</si>
  <si>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</si>
  <si>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</si>
  <si>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</si>
  <si>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</si>
  <si>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</si>
  <si>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</si>
  <si>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</si>
  <si>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</si>
  <si>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</si>
  <si>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</si>
  <si>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</si>
  <si>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</si>
  <si>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</si>
  <si>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</si>
  <si>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</si>
  <si>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</si>
  <si>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</si>
  <si>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</si>
  <si>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</si>
  <si>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</si>
  <si>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</si>
  <si>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</si>
  <si>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</si>
  <si>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</si>
  <si>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</si>
  <si>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</si>
  <si>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</si>
  <si>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</si>
  <si>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</si>
  <si>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</si>
  <si>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</si>
  <si>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</si>
  <si>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</si>
  <si>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</si>
  <si>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</si>
  <si>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</si>
  <si>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</si>
  <si>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</si>
  <si>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</si>
  <si>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</si>
  <si>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</si>
  <si>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</si>
  <si>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</si>
  <si>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</si>
  <si>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</si>
  <si>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</si>
  <si>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</si>
  <si>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</si>
  <si>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</si>
  <si>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</si>
  <si>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</si>
  <si>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</si>
  <si>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</si>
  <si>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</si>
  <si>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</si>
  <si>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</si>
  <si>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</si>
  <si>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</si>
  <si>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</si>
  <si>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</si>
  <si>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</si>
  <si>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</si>
  <si>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</si>
  <si>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</si>
  <si>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</si>
  <si>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</si>
  <si>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</si>
  <si>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</si>
  <si>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</si>
  <si>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</si>
  <si>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</si>
  <si>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</si>
  <si>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</si>
  <si>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</si>
  <si>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</si>
  <si>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</si>
  <si>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</si>
  <si>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</si>
  <si>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</si>
  <si>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</si>
  <si>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</si>
  <si>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</si>
  <si>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</si>
  <si>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</si>
  <si>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</si>
  <si>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</si>
  <si>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</si>
  <si>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</si>
  <si>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</si>
  <si>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</si>
  <si>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</si>
  <si>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</si>
  <si>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</si>
  <si>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</si>
  <si>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</si>
  <si>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</si>
  <si>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</si>
  <si>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</si>
  <si>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</si>
  <si>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</si>
  <si>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</si>
  <si>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</si>
  <si>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</si>
  <si>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</si>
  <si>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</si>
  <si>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</si>
  <si>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</si>
  <si>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</si>
  <si>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</si>
  <si>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</si>
  <si>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</si>
  <si>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</si>
  <si>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</si>
  <si>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</si>
  <si>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</si>
  <si>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</si>
  <si>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</si>
  <si>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</si>
  <si>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</si>
  <si>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</si>
  <si>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</si>
  <si>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</si>
  <si>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</si>
  <si>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</si>
  <si>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</si>
  <si>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</si>
  <si>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</si>
  <si>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</si>
  <si>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</si>
  <si>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</si>
  <si>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</si>
  <si>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</si>
  <si>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</si>
  <si>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</si>
  <si>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</si>
  <si>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</si>
  <si>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</si>
  <si>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</si>
  <si>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</si>
  <si>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</si>
  <si>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</si>
  <si>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</si>
  <si>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</si>
  <si>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</si>
  <si>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</si>
  <si>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</si>
  <si>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</si>
  <si>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</si>
  <si>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</si>
  <si>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</si>
  <si>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</si>
  <si>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</si>
  <si>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</si>
  <si>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</si>
  <si>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</si>
  <si>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</si>
  <si>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</si>
  <si>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Balance carried forward</t>
  </si>
  <si>
    <t>Excess Spread</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</si>
  <si>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</si>
  <si>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</si>
  <si>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</si>
  <si>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</si>
  <si>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</si>
  <si>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</si>
  <si>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</si>
  <si>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</si>
  <si>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</si>
  <si>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</si>
  <si>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</si>
  <si>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</si>
  <si>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</si>
  <si>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</si>
  <si>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</si>
  <si>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</si>
  <si>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</si>
  <si>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</si>
  <si>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</si>
  <si>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</si>
  <si>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</si>
  <si>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</si>
  <si>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</si>
  <si>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</si>
  <si>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</si>
  <si>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</si>
  <si>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</si>
  <si>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</si>
  <si>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</si>
  <si>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</si>
  <si>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</si>
  <si>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</si>
  <si>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</si>
  <si>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</si>
  <si>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</si>
  <si>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</si>
  <si>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</si>
  <si>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</si>
  <si>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</si>
  <si>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</si>
  <si>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</si>
  <si>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</si>
  <si>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</si>
  <si>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</si>
  <si>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</si>
  <si>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</si>
  <si>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</si>
  <si>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</si>
  <si>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</si>
  <si>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</si>
  <si>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</si>
  <si>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</si>
  <si>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</si>
  <si>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</si>
  <si>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</si>
  <si>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</si>
  <si>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</si>
  <si>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</si>
  <si>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</si>
  <si>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</si>
  <si>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</si>
  <si>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</si>
  <si>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</si>
  <si>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</si>
  <si>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</si>
  <si>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</si>
  <si>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</si>
  <si>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</si>
  <si>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</si>
  <si>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</si>
  <si>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</si>
  <si>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</si>
  <si>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</si>
  <si>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</si>
  <si>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</si>
  <si>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</si>
  <si>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</si>
  <si>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</si>
  <si>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</si>
  <si>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</si>
  <si>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</si>
  <si>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</si>
  <si>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</si>
  <si>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</si>
  <si>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</si>
  <si>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</si>
  <si>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</si>
  <si>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</si>
  <si>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</si>
  <si>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</si>
  <si>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</si>
  <si>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</si>
  <si>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</si>
  <si>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</si>
  <si>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</si>
  <si>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</si>
  <si>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</si>
  <si>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</si>
  <si>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</si>
  <si>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</si>
  <si>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</si>
  <si>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</si>
  <si>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</si>
  <si>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</si>
  <si>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</si>
  <si>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</si>
  <si>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</si>
  <si>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</si>
  <si>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</si>
  <si>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</si>
  <si>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</si>
  <si>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</si>
  <si>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</si>
  <si>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</si>
  <si>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</si>
  <si>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</si>
  <si>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</si>
  <si>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</si>
  <si>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</si>
  <si>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</si>
  <si>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</si>
  <si>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</si>
  <si>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Excess spreads is calculated by dividing (excess cash available for payments below the Genereal Reserve Fund in the waterfall) by (the Funding 1 Share)</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</si>
  <si>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</si>
  <si>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</si>
  <si>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</si>
  <si>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GBP mid-swaps</t>
  </si>
  <si>
    <t>21/01/2014-18/07/2014</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</si>
  <si>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</si>
  <si>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</si>
  <si>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</si>
  <si>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</si>
  <si>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</si>
  <si>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</si>
  <si>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</si>
  <si>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</si>
  <si>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</si>
  <si>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</si>
  <si>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</si>
  <si>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</si>
  <si>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</si>
  <si>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</si>
  <si>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</si>
  <si>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</si>
  <si>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</si>
  <si>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</si>
  <si>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</si>
  <si>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</si>
  <si>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</si>
  <si>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</si>
  <si>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Current value of Loans in portfolio at 30-Apr-14</t>
  </si>
  <si>
    <t>22/04/2014-18/07/2014</t>
  </si>
  <si>
    <t>22nd April 2014 - 18th July 2014</t>
  </si>
  <si>
    <t>Interest Received</t>
  </si>
  <si>
    <t>Principal Received</t>
  </si>
  <si>
    <t>Interest Paid</t>
  </si>
  <si>
    <t>Principal Paid</t>
  </si>
  <si>
    <t>Please refer to the notes on page 10</t>
  </si>
  <si>
    <t>All Notes are listed on the London Stock Exchange apart from the series 2012-1 2A1 notes which are listed on the Australian Securities Exchange</t>
  </si>
  <si>
    <t>01-May-14 to 31-May-14</t>
  </si>
  <si>
    <t>Current value of Loans in portfolio at 31-May-14</t>
  </si>
  <si>
    <t>Principal Ledger as calculated on 01-Jun-14</t>
  </si>
  <si>
    <t>Funding 1 Share as calculated on 01-Jun-14</t>
  </si>
  <si>
    <t>Funding 1 Share % as calculated on 01-Jun-14</t>
  </si>
  <si>
    <t>Seller Share as calculated on 01-Jun-14</t>
  </si>
  <si>
    <t>Seller Share % as calculated on 01-Jun-14</t>
  </si>
  <si>
    <t>Minimum Seller Share (Amount) 31-May-14</t>
  </si>
  <si>
    <t>* Redemptions this period include 533 accounts where minor balances totalling £264,761.62 remain to be collected after redemption. These balances have been repurchased by the seller.</t>
  </si>
  <si>
    <t>19/05/2014-18/06/2014</t>
  </si>
  <si>
    <t>* for distribution period 1st May 2014 - 31st May 2014</t>
  </si>
  <si>
    <t>There was no collateral posted during the reporting period 01-May-14 to 31-May-14</t>
  </si>
  <si>
    <t>The average Loan size was approximately £79,786.12, the maximum Loan size was £830,882.57 and the mimimum Loan size was £0.</t>
  </si>
  <si>
    <t>The weighted average remaining term of Loans was approximately 187.704 months, the maximum remaining term of Loans was 452 months and the minimum remaining term of Loans was 0 months.</t>
  </si>
  <si>
    <t>The weighted average seasoning of Loans was approximately 95.95 months, the maximum seasoning of Loans was 619 months and the minimum seasoning of Loans was 22 months.</t>
  </si>
  <si>
    <t>The weighted average indexed loan to value was approximately  60.13%, the maximum indexed loan to value was 209% and the minimum indexed loan to value was 0%.</t>
  </si>
  <si>
    <t>The weighted average loan to value was approximately 59.59%, the maximum loan to value was 244% and the minimum loan to value was 0%.</t>
  </si>
  <si>
    <t>The weighted average original loan to value was approximately 70.35%, the maximum loan to value was 95% and the minimum loan to value was 1%.</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</si>
</sst>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_(* #,##0.00_);_(* \(#,##0.00\);_(* &quot;-&quot;??_);_(@_)"/>
    <numFmt numFmtId="181" formatCode="#,##0.00_%_);\(#,##0.00\)_%;#,##0.00_%_);@_%_)"/>
    <numFmt numFmtId="182" formatCode="_-* #,##0.0000_-;\-* #,##0.0000_-;_-* &quot;-&quot;??_-;_-@_-"/>
    <numFmt numFmtId="183" formatCode="\£#,##0_);[Red]\(\£#,##0\)"/>
    <numFmt numFmtId="184" formatCode="&quot;$&quot;#,##0_%_);\(&quot;$&quot;#,##0\)_%;&quot;$&quot;#,##0_%_);@_%_)"/>
    <numFmt numFmtId="185" formatCode="&quot;$&quot;#,##0.00_%_);\(&quot;$&quot;#,##0.00\)_%;&quot;$&quot;#,##0.00_%_);@_%_)"/>
    <numFmt numFmtId="186" formatCode="m/d/yy_%_)"/>
    <numFmt numFmtId="187" formatCode="0_%_);\(0\)_%;0_%_);@_%_)"/>
    <numFmt numFmtId="188" formatCode="_-[$€-2]* #,##0.00_-;\-[$€-2]* #,##0.00_-;_-[$€-2]* &quot;-&quot;??_-"/>
    <numFmt numFmtId="189" formatCode="_([$€]* #,##0.00_);_([$€]* \(#,##0.00\);_([$€]* &quot;-&quot;??_);_(@_)"/>
    <numFmt numFmtId="190" formatCode="0.0\%_);\(0.0\%\);0.0\%_);@_%_)"/>
    <numFmt numFmtId="191" formatCode="0.0\x_)_);&quot;NM&quot;_x_)_);0.0\x_)_);@_%_)"/>
    <numFmt numFmtId="192" formatCode="0.00_)"/>
    <numFmt numFmtId="193" formatCode="&quot;¥&quot;#,##0.00;[Red]\-&quot;¥&quot;#,##0.00"/>
    <numFmt numFmtId="194" formatCode="#,##0.00_ ;[Red]\-#,##0.00\ "/>
    <numFmt numFmtId="195" formatCode="#,###,;\(#,###,\)"/>
    <numFmt numFmtId="196" formatCode="#,##0_ ;\-#,##0\ "/>
    <numFmt numFmtId="197" formatCode="#,##0.00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7"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42" fillId="0" borderId="0" applyFont="0" applyFill="0" applyBorder="0" applyAlignment="0" applyProtection="0">
      <alignment horizontal="right"/>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0" fontId="31"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1" fontId="42" fillId="0" borderId="0" applyFont="0" applyFill="0" applyBorder="0" applyAlignment="0" applyProtection="0">
      <alignment horizontal="right"/>
    </xf>
    <xf numFmtId="18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18" fillId="0" borderId="0" applyFont="0" applyFill="0" applyBorder="0" applyAlignment="0" applyProtection="0"/>
    <xf numFmtId="180" fontId="31" fillId="0" borderId="0" applyFont="0" applyFill="0" applyBorder="0" applyAlignment="0" applyProtection="0"/>
    <xf numFmtId="43"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80" fontId="31" fillId="0" borderId="0" applyFont="0" applyFill="0" applyBorder="0" applyAlignment="0" applyProtection="0"/>
    <xf numFmtId="43"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3"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42" fillId="0" borderId="0" applyFont="0" applyFill="0" applyBorder="0" applyAlignment="0" applyProtection="0">
      <alignment horizontal="right"/>
    </xf>
    <xf numFmtId="185"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31">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7" fontId="42" fillId="0" borderId="32"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8"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8"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8"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9"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3"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90"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3">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4"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91"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6"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6"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7"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8"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9"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4" fontId="63" fillId="35" borderId="4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4" fontId="63" fillId="35" borderId="40"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5"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3"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7"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495">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4"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4"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4"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center" vertical="center" wrapText="1"/>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5" fontId="16" fillId="0" borderId="15" xfId="4" applyNumberFormat="1" applyFont="1" applyFill="1" applyBorder="1" applyAlignment="1">
      <alignment horizontal="right"/>
    </xf>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6" fontId="16" fillId="0" borderId="19" xfId="4" applyNumberFormat="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6" fontId="16" fillId="0" borderId="17" xfId="4" applyNumberFormat="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65"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167" fontId="16" fillId="0" borderId="22" xfId="10" applyNumberFormat="1" applyFont="1" applyFill="1" applyBorder="1" applyAlignment="1">
      <alignment horizontal="right"/>
    </xf>
    <xf numFmtId="165" fontId="16" fillId="0" borderId="0" xfId="4" applyNumberFormat="1" applyFont="1" applyFill="1" applyBorder="1" applyAlignment="1">
      <alignment horizontal="right"/>
    </xf>
    <xf numFmtId="10" fontId="16" fillId="0" borderId="12" xfId="2" applyNumberFormat="1" applyFont="1" applyFill="1" applyBorder="1" applyAlignment="1">
      <alignment horizontal="right"/>
    </xf>
    <xf numFmtId="0" fontId="2" fillId="0" borderId="0" xfId="3" applyFont="1" applyBorder="1"/>
    <xf numFmtId="166" fontId="16" fillId="0" borderId="0" xfId="4" applyNumberFormat="1" applyFont="1" applyFill="1" applyBorder="1" applyAlignment="1">
      <alignment horizontal="right"/>
    </xf>
    <xf numFmtId="10" fontId="16" fillId="0" borderId="0" xfId="10" applyNumberFormat="1" applyFont="1" applyFill="1" applyBorder="1"/>
    <xf numFmtId="168" fontId="16" fillId="0" borderId="12" xfId="0" applyNumberFormat="1" applyFont="1" applyFill="1" applyBorder="1" applyAlignment="1">
      <alignment horizontal="right"/>
    </xf>
    <xf numFmtId="0" fontId="16" fillId="0" borderId="16" xfId="0" applyFont="1" applyFill="1" applyBorder="1" applyAlignment="1">
      <alignment horizontal="left"/>
    </xf>
    <xf numFmtId="0" fontId="2" fillId="0" borderId="0" xfId="3" applyFont="1" applyFill="1" applyBorder="1"/>
    <xf numFmtId="10" fontId="16" fillId="0" borderId="13" xfId="2" applyNumberFormat="1" applyFont="1" applyFill="1" applyBorder="1" applyAlignment="1">
      <alignment horizontal="righ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5" fontId="16" fillId="0" borderId="17" xfId="4" quotePrefix="1" applyNumberFormat="1" applyFont="1" applyFill="1" applyBorder="1" applyAlignment="1">
      <alignment horizontal="right"/>
    </xf>
    <xf numFmtId="165" fontId="16" fillId="0" borderId="12" xfId="4" quotePrefix="1" applyNumberFormat="1" applyFont="1" applyFill="1" applyBorder="1" applyAlignment="1">
      <alignment horizontal="right"/>
    </xf>
    <xf numFmtId="165"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5" fontId="16" fillId="0" borderId="0" xfId="4" applyNumberFormat="1" applyFont="1" applyFill="1" applyBorder="1" applyAlignment="1">
      <alignment horizontal="left"/>
    </xf>
    <xf numFmtId="164"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5"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4"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2" fillId="0" borderId="15" xfId="3" applyFont="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Border="1"/>
    <xf numFmtId="41" fontId="16" fillId="0" borderId="17" xfId="4" quotePrefix="1" applyNumberFormat="1" applyFont="1" applyFill="1" applyBorder="1" applyAlignment="1">
      <alignment horizontal="left"/>
    </xf>
    <xf numFmtId="0" fontId="16" fillId="0" borderId="0" xfId="3" applyFont="1" applyFill="1" applyAlignment="1">
      <alignment vertical="top" wrapText="1"/>
    </xf>
    <xf numFmtId="0" fontId="2" fillId="0" borderId="19" xfId="3" applyFont="1" applyBorder="1"/>
    <xf numFmtId="164" fontId="6" fillId="0" borderId="19" xfId="4" quotePrefix="1" applyNumberFormat="1" applyFont="1" applyFill="1" applyBorder="1" applyAlignment="1">
      <alignment horizontal="left"/>
    </xf>
    <xf numFmtId="164" fontId="6" fillId="0" borderId="13" xfId="4" quotePrefix="1" applyNumberFormat="1" applyFont="1" applyFill="1" applyBorder="1" applyAlignment="1">
      <alignment horizontal="left"/>
    </xf>
    <xf numFmtId="166"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41" fontId="16" fillId="0" borderId="17" xfId="4" applyNumberFormat="1" applyFont="1" applyFill="1" applyBorder="1" applyAlignment="1">
      <alignment horizontal="left"/>
    </xf>
    <xf numFmtId="164" fontId="2" fillId="0" borderId="0" xfId="3" applyNumberFormat="1" applyFont="1"/>
    <xf numFmtId="0" fontId="16" fillId="0" borderId="16" xfId="3" applyFont="1" applyBorder="1" applyAlignment="1">
      <alignment wrapText="1"/>
    </xf>
    <xf numFmtId="164" fontId="16" fillId="0" borderId="12" xfId="4" applyNumberFormat="1" applyFont="1" applyFill="1" applyBorder="1" applyAlignment="1">
      <alignment horizontal="right"/>
    </xf>
    <xf numFmtId="0" fontId="2" fillId="0" borderId="18" xfId="3" applyFont="1" applyBorder="1"/>
    <xf numFmtId="0" fontId="6" fillId="0" borderId="19" xfId="3" applyFont="1" applyBorder="1" applyAlignment="1">
      <alignment wrapText="1"/>
    </xf>
    <xf numFmtId="0" fontId="6" fillId="0" borderId="13" xfId="3" applyFont="1" applyBorder="1"/>
    <xf numFmtId="0" fontId="6" fillId="0" borderId="9" xfId="3" applyFont="1" applyFill="1" applyBorder="1" applyAlignment="1">
      <alignment vertical="top" wrapText="1"/>
    </xf>
    <xf numFmtId="41" fontId="16" fillId="0" borderId="12" xfId="4" quotePrefix="1" applyNumberFormat="1" applyFont="1" applyFill="1" applyBorder="1" applyAlignment="1">
      <alignment horizontal="left"/>
    </xf>
    <xf numFmtId="164" fontId="16" fillId="0" borderId="17" xfId="4" quotePrefix="1" applyNumberFormat="1" applyFont="1" applyFill="1" applyBorder="1" applyAlignment="1">
      <alignment horizontal="left"/>
    </xf>
    <xf numFmtId="164"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4"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4" fontId="16" fillId="0" borderId="15" xfId="12" applyNumberFormat="1" applyFont="1" applyFill="1" applyBorder="1" applyAlignment="1">
      <alignment horizontal="right" vertical="top"/>
    </xf>
    <xf numFmtId="164" fontId="16" fillId="0" borderId="11" xfId="12" applyNumberFormat="1" applyFont="1" applyFill="1" applyBorder="1" applyAlignment="1">
      <alignment horizontal="right"/>
    </xf>
    <xf numFmtId="164" fontId="16" fillId="0" borderId="17" xfId="12" applyNumberFormat="1" applyFont="1" applyFill="1" applyBorder="1" applyAlignment="1">
      <alignment horizontal="right"/>
    </xf>
    <xf numFmtId="164" fontId="16" fillId="0" borderId="12" xfId="12" applyNumberFormat="1" applyFont="1" applyFill="1" applyBorder="1" applyAlignment="1">
      <alignment horizontal="right"/>
    </xf>
    <xf numFmtId="0" fontId="2" fillId="0" borderId="19" xfId="3" applyBorder="1"/>
    <xf numFmtId="164"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5"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5"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4"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5"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5"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4" fontId="6" fillId="0" borderId="12" xfId="4" applyNumberFormat="1" applyFont="1" applyFill="1" applyBorder="1" applyAlignment="1">
      <alignment horizontal="right"/>
    </xf>
    <xf numFmtId="172" fontId="6" fillId="0" borderId="12" xfId="16"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5"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right"/>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5"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4"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65" fontId="16" fillId="0" borderId="11" xfId="3"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4" fillId="2" borderId="25" xfId="20" applyFont="1" applyFill="1" applyBorder="1" applyAlignment="1">
      <alignment horizontal="center"/>
    </xf>
    <xf numFmtId="4" fontId="24" fillId="2" borderId="26" xfId="20" applyNumberFormat="1" applyFont="1" applyFill="1" applyBorder="1" applyAlignment="1">
      <alignment horizontal="center"/>
    </xf>
    <xf numFmtId="4" fontId="24" fillId="2" borderId="27" xfId="20" applyNumberFormat="1" applyFont="1" applyFill="1" applyBorder="1" applyAlignment="1">
      <alignment horizontal="center"/>
    </xf>
    <xf numFmtId="4" fontId="24" fillId="2" borderId="11" xfId="20" applyNumberFormat="1" applyFont="1" applyFill="1" applyBorder="1" applyAlignment="1">
      <alignment horizontal="center"/>
    </xf>
    <xf numFmtId="4" fontId="24" fillId="2" borderId="28" xfId="20" applyNumberFormat="1" applyFont="1" applyFill="1" applyBorder="1" applyAlignment="1">
      <alignment horizontal="center"/>
    </xf>
    <xf numFmtId="0" fontId="26" fillId="0" borderId="0" xfId="3" applyFont="1"/>
    <xf numFmtId="0" fontId="25" fillId="0" borderId="0" xfId="3" applyFont="1" applyFill="1" applyBorder="1" applyAlignment="1">
      <alignment horizontal="center"/>
    </xf>
    <xf numFmtId="43" fontId="25" fillId="0" borderId="0" xfId="1" applyFont="1" applyFill="1" applyBorder="1" applyAlignment="1">
      <alignment horizontal="center"/>
    </xf>
    <xf numFmtId="10" fontId="25" fillId="0" borderId="0" xfId="18" applyNumberFormat="1" applyFont="1" applyFill="1" applyBorder="1" applyAlignment="1">
      <alignment horizontal="center"/>
    </xf>
    <xf numFmtId="172" fontId="25" fillId="0" borderId="0" xfId="18" applyNumberFormat="1" applyFont="1" applyFill="1" applyBorder="1" applyAlignment="1">
      <alignment horizontal="center"/>
    </xf>
    <xf numFmtId="43" fontId="25" fillId="0" borderId="0" xfId="1" applyFont="1" applyFill="1" applyBorder="1" applyAlignment="1">
      <alignment horizontal="right"/>
    </xf>
    <xf numFmtId="10" fontId="25" fillId="0" borderId="0" xfId="3" applyNumberFormat="1" applyFont="1" applyFill="1" applyBorder="1" applyAlignment="1">
      <alignment horizontal="center"/>
    </xf>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6"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3" fillId="0" borderId="0" xfId="22" applyFont="1"/>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5"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0" applyFont="1" applyFill="1" applyBorder="1" applyAlignment="1"/>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96" fontId="6" fillId="0" borderId="12" xfId="4" applyNumberFormat="1" applyFont="1" applyFill="1" applyBorder="1" applyAlignment="1">
      <alignment horizontal="right" vertical="center"/>
    </xf>
    <xf numFmtId="43" fontId="6" fillId="0" borderId="12" xfId="4492" applyFont="1" applyFill="1" applyBorder="1" applyAlignment="1">
      <alignment horizontal="center"/>
    </xf>
    <xf numFmtId="196" fontId="6" fillId="0" borderId="12" xfId="4" applyNumberFormat="1" applyFont="1" applyFill="1" applyBorder="1" applyAlignment="1">
      <alignment horizontal="right"/>
    </xf>
    <xf numFmtId="165" fontId="2" fillId="0" borderId="0" xfId="3" applyNumberFormat="1" applyFont="1"/>
    <xf numFmtId="10" fontId="25" fillId="0" borderId="0" xfId="2" applyNumberFormat="1" applyFont="1" applyFill="1" applyBorder="1" applyAlignment="1">
      <alignment horizontal="center"/>
    </xf>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6"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197" fontId="2" fillId="0" borderId="0" xfId="3" applyNumberFormat="1" applyFont="1"/>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5" fillId="0" borderId="20" xfId="3" applyFont="1" applyBorder="1" applyAlignment="1">
      <alignment horizontal="left" vertical="top"/>
    </xf>
    <xf numFmtId="0" fontId="25" fillId="0" borderId="21" xfId="3" applyFont="1" applyBorder="1" applyAlignment="1">
      <alignment horizontal="left" vertical="top"/>
    </xf>
    <xf numFmtId="0" fontId="25" fillId="0" borderId="22" xfId="3" applyFont="1" applyBorder="1" applyAlignment="1">
      <alignment horizontal="left" vertical="top"/>
    </xf>
    <xf numFmtId="0" fontId="2" fillId="0" borderId="21" xfId="3" applyBorder="1" applyAlignment="1">
      <alignment horizontal="left"/>
    </xf>
    <xf numFmtId="0" fontId="2" fillId="0" borderId="22" xfId="3" applyBorder="1" applyAlignment="1">
      <alignment horizontal="left"/>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0" fontId="16" fillId="4" borderId="23" xfId="20" applyFont="1" applyFill="1" applyBorder="1" applyAlignment="1">
      <alignment horizontal="center"/>
    </xf>
    <xf numFmtId="43" fontId="16" fillId="4" borderId="23" xfId="4492" applyFont="1" applyFill="1" applyBorder="1" applyAlignment="1">
      <alignment horizontal="center"/>
    </xf>
    <xf numFmtId="4" fontId="16" fillId="4" borderId="23" xfId="20" applyNumberFormat="1" applyFont="1" applyFill="1" applyBorder="1" applyAlignment="1">
      <alignment horizontal="center"/>
    </xf>
    <xf numFmtId="10" fontId="16" fillId="4" borderId="23" xfId="20" applyNumberFormat="1" applyFont="1" applyFill="1" applyBorder="1" applyAlignment="1">
      <alignment horizontal="center"/>
    </xf>
    <xf numFmtId="175" fontId="16" fillId="4" borderId="23" xfId="20" applyNumberFormat="1" applyFont="1" applyFill="1" applyBorder="1" applyAlignment="1">
      <alignment horizont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Border="1" applyAlignment="1">
      <alignment horizontal="left" vertical="top" wrapText="1"/>
    </xf>
    <xf numFmtId="0" fontId="25" fillId="0" borderId="21" xfId="3" applyFont="1" applyBorder="1" applyAlignment="1">
      <alignment horizontal="left" vertical="top" wrapText="1"/>
    </xf>
    <xf numFmtId="0" fontId="25" fillId="0" borderId="22" xfId="3" applyFont="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 fillId="0" borderId="14" xfId="3" applyBorder="1" applyAlignment="1">
      <alignment horizontal="left" vertical="top"/>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6" fillId="0" borderId="14" xfId="3" applyFont="1" applyBorder="1" applyAlignment="1">
      <alignment horizontal="left" vertical="top"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8265" y="752977"/>
          <a:ext cx="14915643" cy="1009150"/>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69726"/>
          <a:ext cx="15584596" cy="1405003"/>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698265" y="752977"/>
          <a:ext cx="14915643" cy="1009150"/>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69726"/>
          <a:ext cx="15584596" cy="1405003"/>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sse%20Investors%20Report%20Workings%20Ma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Current Balance"/>
      <sheetName val="Indexed Valuation"/>
      <sheetName val="Current LTV"/>
      <sheetName val="Loan Purpose"/>
      <sheetName val="O LTV"/>
      <sheetName val="Product Type"/>
      <sheetName val="Region"/>
      <sheetName val="Remaining Term"/>
      <sheetName val="Repayment Types"/>
      <sheetName val="Seasoning"/>
      <sheetName val="Arrears Input"/>
      <sheetName val="Ratings"/>
      <sheetName val="Balances"/>
      <sheetName val="Period Date"/>
      <sheetName val="Check"/>
      <sheetName val="LTV table definition"/>
    </sheetNames>
    <sheetDataSet>
      <sheetData sheetId="0">
        <row r="15">
          <cell r="E15">
            <v>41790</v>
          </cell>
        </row>
      </sheetData>
      <sheetData sheetId="1"/>
      <sheetData sheetId="2"/>
      <sheetData sheetId="3"/>
      <sheetData sheetId="4"/>
      <sheetData sheetId="5"/>
      <sheetData sheetId="6"/>
      <sheetData sheetId="7"/>
      <sheetData sheetId="8"/>
      <sheetData sheetId="9"/>
      <sheetData sheetId="10">
        <row r="24">
          <cell r="H24">
            <v>13048779798.459999</v>
          </cell>
          <cell r="J24">
            <v>163547</v>
          </cell>
        </row>
      </sheetData>
      <sheetData sheetId="11"/>
      <sheetData sheetId="12"/>
      <sheetData sheetId="13">
        <row r="7">
          <cell r="I7">
            <v>226716</v>
          </cell>
        </row>
      </sheetData>
      <sheetData sheetId="14"/>
      <sheetData sheetId="15"/>
      <sheetData sheetId="16"/>
      <sheetData sheetId="17"/>
      <sheetData sheetId="18"/>
      <sheetData sheetId="19"/>
      <sheetData sheetId="20"/>
      <sheetData sheetId="21"/>
      <sheetData sheetId="22">
        <row r="2">
          <cell r="B2">
            <v>41121</v>
          </cell>
          <cell r="C2">
            <v>3009669166</v>
          </cell>
          <cell r="D2">
            <v>4.7370000000000002E-2</v>
          </cell>
          <cell r="E2">
            <v>54304140</v>
          </cell>
          <cell r="F2">
            <v>4.9579999999999999E-2</v>
          </cell>
          <cell r="G2">
            <v>68297</v>
          </cell>
          <cell r="H2">
            <v>0</v>
          </cell>
          <cell r="I2">
            <v>6490</v>
          </cell>
          <cell r="J2">
            <v>0</v>
          </cell>
          <cell r="K2">
            <v>252510</v>
          </cell>
          <cell r="L2">
            <v>0</v>
          </cell>
          <cell r="M2">
            <v>519091750</v>
          </cell>
          <cell r="N2">
            <v>1.8890000000000001E-2</v>
          </cell>
          <cell r="O2">
            <v>295630874</v>
          </cell>
          <cell r="P2">
            <v>1.873E-2</v>
          </cell>
          <cell r="Q2">
            <v>1190866125</v>
          </cell>
          <cell r="R2">
            <v>1.856E-2</v>
          </cell>
          <cell r="S2">
            <v>2041381288</v>
          </cell>
          <cell r="T2">
            <v>1.8589999999999999E-2</v>
          </cell>
          <cell r="U2">
            <v>6028168909</v>
          </cell>
          <cell r="V2">
            <v>1.9449999999999999E-2</v>
          </cell>
          <cell r="W2">
            <v>141782882</v>
          </cell>
          <cell r="X2">
            <v>4.904E-2</v>
          </cell>
          <cell r="Y2">
            <v>141746361</v>
          </cell>
          <cell r="Z2">
            <v>4.8770000000000001E-2</v>
          </cell>
          <cell r="AA2">
            <v>592867145</v>
          </cell>
          <cell r="AB2">
            <v>4.8640000000000003E-2</v>
          </cell>
          <cell r="AC2">
            <v>923076777</v>
          </cell>
          <cell r="AD2">
            <v>4.8480000000000002E-2</v>
          </cell>
          <cell r="AE2">
            <v>4012207767</v>
          </cell>
          <cell r="AF2">
            <v>4.8680000000000001E-2</v>
          </cell>
          <cell r="AG2">
            <v>3064300603</v>
          </cell>
          <cell r="AH2">
            <v>4.740410503865309E-2</v>
          </cell>
          <cell r="AI2">
            <v>10075138946</v>
          </cell>
          <cell r="AJ2">
            <v>1.9120574829191044E-2</v>
          </cell>
          <cell r="AK2">
            <v>5811680932</v>
          </cell>
          <cell r="AL2">
            <v>4.8655130941825428E-2</v>
          </cell>
          <cell r="AM2">
            <v>3.2751149102078256E-2</v>
          </cell>
        </row>
        <row r="3">
          <cell r="B3">
            <v>41152</v>
          </cell>
          <cell r="C3">
            <v>2798999887</v>
          </cell>
          <cell r="D3">
            <v>4.7199999999999999E-2</v>
          </cell>
          <cell r="E3">
            <v>46222429</v>
          </cell>
          <cell r="F3">
            <v>4.99E-2</v>
          </cell>
          <cell r="G3"/>
          <cell r="H3">
            <v>0</v>
          </cell>
          <cell r="I3"/>
          <cell r="J3">
            <v>0</v>
          </cell>
          <cell r="K3">
            <v>84508</v>
          </cell>
          <cell r="L3">
            <v>0</v>
          </cell>
          <cell r="M3">
            <v>483618510</v>
          </cell>
          <cell r="N3">
            <v>1.8499999999999999E-2</v>
          </cell>
          <cell r="O3">
            <v>293633467</v>
          </cell>
          <cell r="P3">
            <v>1.8800000000000001E-2</v>
          </cell>
          <cell r="Q3">
            <v>1187268738</v>
          </cell>
          <cell r="R3">
            <v>1.8700000000000001E-2</v>
          </cell>
          <cell r="S3">
            <v>2031572904</v>
          </cell>
          <cell r="T3">
            <v>1.8700000000000001E-2</v>
          </cell>
          <cell r="U3">
            <v>5951016562</v>
          </cell>
          <cell r="V3">
            <v>1.9599999999999999E-2</v>
          </cell>
          <cell r="W3">
            <v>142370439</v>
          </cell>
          <cell r="X3">
            <v>4.9200000000000001E-2</v>
          </cell>
          <cell r="Y3">
            <v>140098495</v>
          </cell>
          <cell r="Z3">
            <v>4.9099999999999998E-2</v>
          </cell>
          <cell r="AA3">
            <v>583998258</v>
          </cell>
          <cell r="AB3">
            <v>4.8899999999999999E-2</v>
          </cell>
          <cell r="AC3">
            <v>902409748</v>
          </cell>
          <cell r="AD3">
            <v>4.8899999999999999E-2</v>
          </cell>
          <cell r="AE3">
            <v>3893147987</v>
          </cell>
          <cell r="AF3">
            <v>4.9099999999999998E-2</v>
          </cell>
          <cell r="AG3">
            <v>2845306824</v>
          </cell>
          <cell r="AH3">
            <v>4.7242460018610634E-2</v>
          </cell>
          <cell r="AI3">
            <v>9947110181</v>
          </cell>
          <cell r="AJ3">
            <v>1.9231667434487829E-2</v>
          </cell>
          <cell r="AK3">
            <v>5662024927</v>
          </cell>
          <cell r="AL3">
            <v>4.905001001215125E-2</v>
          </cell>
          <cell r="AM3">
            <v>3.2698967023258127E-2</v>
          </cell>
        </row>
        <row r="4">
          <cell r="B4">
            <v>41182</v>
          </cell>
          <cell r="C4">
            <v>2667076676</v>
          </cell>
          <cell r="D4">
            <v>4.7199999999999999E-2</v>
          </cell>
          <cell r="E4">
            <v>40571855</v>
          </cell>
          <cell r="F4">
            <v>5.0299999999999997E-2</v>
          </cell>
          <cell r="G4"/>
          <cell r="H4">
            <v>0</v>
          </cell>
          <cell r="I4"/>
          <cell r="J4">
            <v>0</v>
          </cell>
          <cell r="K4"/>
          <cell r="L4">
            <v>0</v>
          </cell>
          <cell r="M4">
            <v>463846967</v>
          </cell>
          <cell r="N4">
            <v>1.8200000000000001E-2</v>
          </cell>
          <cell r="O4">
            <v>291533116</v>
          </cell>
          <cell r="P4">
            <v>1.8800000000000001E-2</v>
          </cell>
          <cell r="Q4">
            <v>1178073653</v>
          </cell>
          <cell r="R4">
            <v>1.8800000000000001E-2</v>
          </cell>
          <cell r="S4">
            <v>2020160707</v>
          </cell>
          <cell r="T4">
            <v>1.8800000000000001E-2</v>
          </cell>
          <cell r="U4">
            <v>5836598757</v>
          </cell>
          <cell r="V4">
            <v>1.9800000000000002E-2</v>
          </cell>
          <cell r="W4">
            <v>139742839</v>
          </cell>
          <cell r="X4">
            <v>4.9299999999999997E-2</v>
          </cell>
          <cell r="Y4">
            <v>135819412</v>
          </cell>
          <cell r="Z4">
            <v>4.9200000000000001E-2</v>
          </cell>
          <cell r="AA4">
            <v>573116312</v>
          </cell>
          <cell r="AB4">
            <v>4.9000000000000002E-2</v>
          </cell>
          <cell r="AC4">
            <v>878663876</v>
          </cell>
          <cell r="AD4">
            <v>4.9000000000000002E-2</v>
          </cell>
          <cell r="AE4">
            <v>3775598393</v>
          </cell>
          <cell r="AF4">
            <v>4.9299999999999997E-2</v>
          </cell>
          <cell r="AG4">
            <v>2707648531</v>
          </cell>
          <cell r="AH4">
            <v>4.724645091453341E-2</v>
          </cell>
          <cell r="AI4">
            <v>9790213200</v>
          </cell>
          <cell r="AJ4">
            <v>1.9367739482609021E-2</v>
          </cell>
          <cell r="AK4">
            <v>5502940832</v>
          </cell>
          <cell r="AL4">
            <v>4.9218386184530942E-2</v>
          </cell>
          <cell r="AM4">
            <v>3.2686706446073029E-2</v>
          </cell>
        </row>
        <row r="5">
          <cell r="B5">
            <v>41213</v>
          </cell>
          <cell r="C5">
            <v>2680587810</v>
          </cell>
          <cell r="D5">
            <v>4.6800000000000001E-2</v>
          </cell>
          <cell r="E5">
            <v>40774191</v>
          </cell>
          <cell r="F5">
            <v>5.0430000000000003E-2</v>
          </cell>
          <cell r="G5"/>
          <cell r="H5">
            <v>0</v>
          </cell>
          <cell r="I5"/>
          <cell r="J5">
            <v>0</v>
          </cell>
          <cell r="K5"/>
          <cell r="L5">
            <v>0</v>
          </cell>
          <cell r="M5">
            <v>470247288</v>
          </cell>
          <cell r="N5">
            <v>1.7909999999999999E-2</v>
          </cell>
          <cell r="O5">
            <v>320302508</v>
          </cell>
          <cell r="P5">
            <v>1.8620000000000001E-2</v>
          </cell>
          <cell r="Q5">
            <v>1284849928</v>
          </cell>
          <cell r="R5">
            <v>1.873E-2</v>
          </cell>
          <cell r="S5">
            <v>2241273401</v>
          </cell>
          <cell r="T5">
            <v>1.8679999999999999E-2</v>
          </cell>
          <cell r="U5">
            <v>6446569788</v>
          </cell>
          <cell r="V5">
            <v>1.9650000000000001E-2</v>
          </cell>
          <cell r="W5">
            <v>149080976</v>
          </cell>
          <cell r="X5">
            <v>4.9349999999999998E-2</v>
          </cell>
          <cell r="Y5">
            <v>152635362</v>
          </cell>
          <cell r="Z5">
            <v>4.9250000000000002E-2</v>
          </cell>
          <cell r="AA5">
            <v>624074724</v>
          </cell>
          <cell r="AB5">
            <v>4.9059999999999999E-2</v>
          </cell>
          <cell r="AC5">
            <v>974463934</v>
          </cell>
          <cell r="AD5">
            <v>4.9090000000000002E-2</v>
          </cell>
          <cell r="AE5">
            <v>4165205126</v>
          </cell>
          <cell r="AF5">
            <v>4.9419999999999999E-2</v>
          </cell>
          <cell r="AG5">
            <v>2721362001</v>
          </cell>
          <cell r="AH5">
            <v>4.6854388322198813E-2</v>
          </cell>
          <cell r="AI5">
            <v>10763242913</v>
          </cell>
          <cell r="AJ5">
            <v>1.9231516552817952E-2</v>
          </cell>
          <cell r="AK5">
            <v>6065460122</v>
          </cell>
          <cell r="AL5">
            <v>4.9323944026174245E-2</v>
          </cell>
          <cell r="AM5">
            <v>3.2412866688021083E-2</v>
          </cell>
        </row>
        <row r="6">
          <cell r="B6">
            <v>41243</v>
          </cell>
          <cell r="C6">
            <v>2538692732</v>
          </cell>
          <cell r="D6">
            <v>4.6899999999999997E-2</v>
          </cell>
          <cell r="E6">
            <v>37166718</v>
          </cell>
          <cell r="F6">
            <v>5.0700000000000002E-2</v>
          </cell>
          <cell r="G6"/>
          <cell r="H6">
            <v>0</v>
          </cell>
          <cell r="I6"/>
          <cell r="J6">
            <v>0</v>
          </cell>
          <cell r="K6"/>
          <cell r="L6">
            <v>0</v>
          </cell>
          <cell r="M6">
            <v>441738207</v>
          </cell>
          <cell r="N6">
            <v>1.7649999999999999E-2</v>
          </cell>
          <cell r="O6">
            <v>318545662</v>
          </cell>
          <cell r="P6">
            <v>1.8630000000000001E-2</v>
          </cell>
          <cell r="Q6">
            <v>1276338780</v>
          </cell>
          <cell r="R6">
            <v>1.8800000000000001E-2</v>
          </cell>
          <cell r="S6">
            <v>2234077670</v>
          </cell>
          <cell r="T6">
            <v>1.874E-2</v>
          </cell>
          <cell r="U6">
            <v>6326044104</v>
          </cell>
          <cell r="V6">
            <v>1.975E-2</v>
          </cell>
          <cell r="W6">
            <v>146953964</v>
          </cell>
          <cell r="X6">
            <v>4.9369999999999997E-2</v>
          </cell>
          <cell r="Y6">
            <v>152327399</v>
          </cell>
          <cell r="Z6">
            <v>4.9270000000000001E-2</v>
          </cell>
          <cell r="AA6">
            <v>612388749</v>
          </cell>
          <cell r="AB6">
            <v>4.9250000000000002E-2</v>
          </cell>
          <cell r="AC6">
            <v>962138094</v>
          </cell>
          <cell r="AD6">
            <v>4.9239999999999999E-2</v>
          </cell>
          <cell r="AE6">
            <v>4072604235</v>
          </cell>
          <cell r="AF6">
            <v>4.9509999999999998E-2</v>
          </cell>
          <cell r="AG6">
            <v>2575859450</v>
          </cell>
          <cell r="AH6">
            <v>4.6954829671859613E-2</v>
          </cell>
          <cell r="AI6">
            <v>10596744423</v>
          </cell>
          <cell r="AJ6">
            <v>1.9301431885672082E-2</v>
          </cell>
          <cell r="AK6">
            <v>5946412441</v>
          </cell>
          <cell r="AL6">
            <v>4.9429929790346001E-2</v>
          </cell>
          <cell r="AM6">
            <v>3.2397698799666391E-2</v>
          </cell>
        </row>
        <row r="7">
          <cell r="B7">
            <v>41274</v>
          </cell>
          <cell r="C7">
            <v>2427400846</v>
          </cell>
          <cell r="D7">
            <v>4.6890000000000001E-2</v>
          </cell>
          <cell r="E7">
            <v>31564739</v>
          </cell>
          <cell r="F7">
            <v>5.1310000000000001E-2</v>
          </cell>
          <cell r="G7"/>
          <cell r="H7">
            <v>0</v>
          </cell>
          <cell r="I7"/>
          <cell r="J7">
            <v>0</v>
          </cell>
          <cell r="K7"/>
          <cell r="L7">
            <v>0</v>
          </cell>
          <cell r="M7">
            <v>420736435</v>
          </cell>
          <cell r="N7">
            <v>1.7340000000000001E-2</v>
          </cell>
          <cell r="O7">
            <v>313658847</v>
          </cell>
          <cell r="P7">
            <v>1.8669999999999999E-2</v>
          </cell>
          <cell r="Q7">
            <v>1269465843</v>
          </cell>
          <cell r="R7">
            <v>1.8870000000000001E-2</v>
          </cell>
          <cell r="S7">
            <v>2227801758</v>
          </cell>
          <cell r="T7">
            <v>1.883E-2</v>
          </cell>
          <cell r="U7">
            <v>6212084634</v>
          </cell>
          <cell r="V7">
            <v>1.985E-2</v>
          </cell>
          <cell r="W7">
            <v>146658207</v>
          </cell>
          <cell r="X7">
            <v>4.9450000000000001E-2</v>
          </cell>
          <cell r="Y7">
            <v>151504403</v>
          </cell>
          <cell r="Z7">
            <v>4.9410000000000003E-2</v>
          </cell>
          <cell r="AA7">
            <v>607992373</v>
          </cell>
          <cell r="AB7">
            <v>4.9360000000000001E-2</v>
          </cell>
          <cell r="AC7">
            <v>948393693</v>
          </cell>
          <cell r="AD7">
            <v>4.9390000000000003E-2</v>
          </cell>
          <cell r="AE7">
            <v>3988710824</v>
          </cell>
          <cell r="AF7">
            <v>4.9610000000000001E-2</v>
          </cell>
          <cell r="AG7">
            <v>2458965585</v>
          </cell>
          <cell r="AH7">
            <v>4.6946737738515362E-2</v>
          </cell>
          <cell r="AI7">
            <v>10443747517</v>
          </cell>
          <cell r="AJ7">
            <v>1.9376740741044861E-2</v>
          </cell>
          <cell r="AK7">
            <v>5843259500</v>
          </cell>
          <cell r="AL7">
            <v>4.9539078813044334E-2</v>
          </cell>
          <cell r="AM7">
            <v>3.2395005915011849E-2</v>
          </cell>
        </row>
        <row r="8">
          <cell r="B8">
            <v>41305</v>
          </cell>
          <cell r="C8">
            <v>2291684840</v>
          </cell>
          <cell r="D8">
            <v>4.7260000000000003E-2</v>
          </cell>
          <cell r="E8">
            <v>29435578</v>
          </cell>
          <cell r="F8">
            <v>5.1400000000000001E-2</v>
          </cell>
          <cell r="G8"/>
          <cell r="H8">
            <v>0</v>
          </cell>
          <cell r="I8"/>
          <cell r="J8">
            <v>0</v>
          </cell>
          <cell r="K8"/>
          <cell r="L8">
            <v>0</v>
          </cell>
          <cell r="M8">
            <v>397509795</v>
          </cell>
          <cell r="N8">
            <v>1.711E-2</v>
          </cell>
          <cell r="O8">
            <v>317394256</v>
          </cell>
          <cell r="P8">
            <v>1.8579999999999999E-2</v>
          </cell>
          <cell r="Q8">
            <v>1262739240</v>
          </cell>
          <cell r="R8">
            <v>1.8929999999999999E-2</v>
          </cell>
          <cell r="S8">
            <v>2229872697</v>
          </cell>
          <cell r="T8">
            <v>1.8870000000000001E-2</v>
          </cell>
          <cell r="U8">
            <v>6085168815</v>
          </cell>
          <cell r="V8">
            <v>1.993E-2</v>
          </cell>
          <cell r="W8">
            <v>148688967</v>
          </cell>
          <cell r="X8">
            <v>4.9529999999999998E-2</v>
          </cell>
          <cell r="Y8">
            <v>151754506</v>
          </cell>
          <cell r="Z8">
            <v>4.9349999999999998E-2</v>
          </cell>
          <cell r="AA8">
            <v>603031732</v>
          </cell>
          <cell r="AB8">
            <v>4.9450000000000001E-2</v>
          </cell>
          <cell r="AC8">
            <v>940597500</v>
          </cell>
          <cell r="AD8">
            <v>4.9509999999999998E-2</v>
          </cell>
          <cell r="AE8">
            <v>3880694610</v>
          </cell>
          <cell r="AF8">
            <v>4.9639999999999997E-2</v>
          </cell>
          <cell r="AG8">
            <v>2321120418</v>
          </cell>
          <cell r="AH8">
            <v>4.7312501926214161E-2</v>
          </cell>
          <cell r="AI8">
            <v>10292684803</v>
          </cell>
          <cell r="AJ8">
            <v>1.9427131772187235E-2</v>
          </cell>
          <cell r="AK8">
            <v>5724767315</v>
          </cell>
          <cell r="AL8">
            <v>4.958808203009208E-2</v>
          </cell>
          <cell r="AM8">
            <v>3.2371962880921583E-2</v>
          </cell>
        </row>
        <row r="9">
          <cell r="B9">
            <v>41333</v>
          </cell>
          <cell r="C9">
            <v>2117154450</v>
          </cell>
          <cell r="D9">
            <v>4.7460000000000002E-2</v>
          </cell>
          <cell r="E9">
            <v>26209856</v>
          </cell>
          <cell r="F9">
            <v>5.16E-2</v>
          </cell>
          <cell r="G9"/>
          <cell r="H9">
            <v>0</v>
          </cell>
          <cell r="I9"/>
          <cell r="J9">
            <v>0</v>
          </cell>
          <cell r="K9"/>
          <cell r="L9">
            <v>0</v>
          </cell>
          <cell r="M9">
            <v>373722150</v>
          </cell>
          <cell r="N9">
            <v>1.7000000000000001E-2</v>
          </cell>
          <cell r="O9">
            <v>315165844</v>
          </cell>
          <cell r="P9">
            <v>1.8579999999999999E-2</v>
          </cell>
          <cell r="Q9">
            <v>1259254908</v>
          </cell>
          <cell r="R9">
            <v>1.9E-2</v>
          </cell>
          <cell r="S9">
            <v>2217926344</v>
          </cell>
          <cell r="T9">
            <v>1.8939999999999999E-2</v>
          </cell>
          <cell r="U9">
            <v>5985182423</v>
          </cell>
          <cell r="V9">
            <v>0.02</v>
          </cell>
          <cell r="W9">
            <v>150312736</v>
          </cell>
          <cell r="X9">
            <v>4.9459999999999997E-2</v>
          </cell>
          <cell r="Y9">
            <v>150302250</v>
          </cell>
          <cell r="Z9">
            <v>4.9439999999999998E-2</v>
          </cell>
          <cell r="AA9">
            <v>600170089</v>
          </cell>
          <cell r="AB9">
            <v>4.9509999999999998E-2</v>
          </cell>
          <cell r="AC9">
            <v>931582039</v>
          </cell>
          <cell r="AD9">
            <v>4.9579999999999999E-2</v>
          </cell>
          <cell r="AE9">
            <v>3831255955</v>
          </cell>
          <cell r="AF9">
            <v>4.9709999999999997E-2</v>
          </cell>
          <cell r="AG9">
            <v>2143364306</v>
          </cell>
          <cell r="AH9">
            <v>4.7510625459953895E-2</v>
          </cell>
          <cell r="AI9">
            <v>10151251669</v>
          </cell>
          <cell r="AJ9">
            <v>1.9489820669412072E-2</v>
          </cell>
          <cell r="AK9">
            <v>5663623069</v>
          </cell>
          <cell r="AL9">
            <v>4.9653622753407137E-2</v>
          </cell>
          <cell r="AM9">
            <v>3.234716139081481E-2</v>
          </cell>
        </row>
        <row r="10">
          <cell r="B10">
            <v>41364</v>
          </cell>
          <cell r="C10">
            <v>1906071021</v>
          </cell>
          <cell r="D10">
            <v>4.7890000000000002E-2</v>
          </cell>
          <cell r="E10">
            <v>14942322</v>
          </cell>
          <cell r="F10">
            <v>5.305E-2</v>
          </cell>
          <cell r="G10"/>
          <cell r="H10">
            <v>0</v>
          </cell>
          <cell r="I10"/>
          <cell r="J10">
            <v>0</v>
          </cell>
          <cell r="K10"/>
          <cell r="L10">
            <v>0</v>
          </cell>
          <cell r="M10">
            <v>348948090</v>
          </cell>
          <cell r="N10">
            <v>1.686E-2</v>
          </cell>
          <cell r="O10">
            <v>315018653</v>
          </cell>
          <cell r="P10">
            <v>1.8630000000000001E-2</v>
          </cell>
          <cell r="Q10">
            <v>1258854152</v>
          </cell>
          <cell r="R10">
            <v>1.917E-2</v>
          </cell>
          <cell r="S10">
            <v>2217535064</v>
          </cell>
          <cell r="T10">
            <v>1.9089999999999999E-2</v>
          </cell>
          <cell r="U10">
            <v>5931322702</v>
          </cell>
          <cell r="V10">
            <v>2.0230000000000001E-2</v>
          </cell>
          <cell r="W10">
            <v>148828364</v>
          </cell>
          <cell r="X10">
            <v>4.9579999999999999E-2</v>
          </cell>
          <cell r="Y10">
            <v>150294122</v>
          </cell>
          <cell r="Z10">
            <v>4.956E-2</v>
          </cell>
          <cell r="AA10">
            <v>599597511</v>
          </cell>
          <cell r="AB10">
            <v>4.9590000000000002E-2</v>
          </cell>
          <cell r="AC10">
            <v>922768105</v>
          </cell>
          <cell r="AD10">
            <v>4.965E-2</v>
          </cell>
          <cell r="AE10">
            <v>3786471311</v>
          </cell>
          <cell r="AF10">
            <v>4.9770000000000002E-2</v>
          </cell>
          <cell r="AG10">
            <v>1921013343</v>
          </cell>
          <cell r="AH10">
            <v>4.7930136307121944E-2</v>
          </cell>
          <cell r="AI10">
            <v>10071678661</v>
          </cell>
          <cell r="AJ10">
            <v>1.9679708388370118E-2</v>
          </cell>
          <cell r="AK10">
            <v>5607959413</v>
          </cell>
          <cell r="AL10">
            <v>4.9720338642124551E-2</v>
          </cell>
          <cell r="AM10">
            <v>3.2334699326162446E-2</v>
          </cell>
        </row>
        <row r="11">
          <cell r="B11">
            <v>41394</v>
          </cell>
          <cell r="C11">
            <v>1768244541</v>
          </cell>
          <cell r="D11">
            <v>4.8349999999999997E-2</v>
          </cell>
          <cell r="E11">
            <v>10673852</v>
          </cell>
          <cell r="F11">
            <v>5.3420000000000002E-2</v>
          </cell>
          <cell r="G11"/>
          <cell r="H11">
            <v>0</v>
          </cell>
          <cell r="I11">
            <v>53920</v>
          </cell>
          <cell r="J11">
            <v>0</v>
          </cell>
          <cell r="K11">
            <v>138</v>
          </cell>
          <cell r="L11">
            <v>0</v>
          </cell>
          <cell r="M11">
            <v>336121768</v>
          </cell>
          <cell r="N11">
            <v>1.6879999999999999E-2</v>
          </cell>
          <cell r="O11">
            <v>313964534</v>
          </cell>
          <cell r="P11">
            <v>1.856E-2</v>
          </cell>
          <cell r="Q11">
            <v>1246069897</v>
          </cell>
          <cell r="R11">
            <v>1.925E-2</v>
          </cell>
          <cell r="S11">
            <v>2211020369</v>
          </cell>
          <cell r="T11">
            <v>1.917E-2</v>
          </cell>
          <cell r="U11">
            <v>5827556943</v>
          </cell>
          <cell r="V11">
            <v>2.0320000000000001E-2</v>
          </cell>
          <cell r="W11">
            <v>148002463</v>
          </cell>
          <cell r="X11">
            <v>4.9610000000000001E-2</v>
          </cell>
          <cell r="Y11">
            <v>146386402</v>
          </cell>
          <cell r="Z11">
            <v>4.9579999999999999E-2</v>
          </cell>
          <cell r="AA11">
            <v>588188466</v>
          </cell>
          <cell r="AB11">
            <v>4.9610000000000001E-2</v>
          </cell>
          <cell r="AC11">
            <v>905411658</v>
          </cell>
          <cell r="AD11">
            <v>4.9669999999999999E-2</v>
          </cell>
          <cell r="AE11">
            <v>3692812789</v>
          </cell>
          <cell r="AF11">
            <v>4.9770000000000002E-2</v>
          </cell>
          <cell r="AG11">
            <v>1778972451</v>
          </cell>
          <cell r="AH11">
            <v>4.8378950827940616E-2</v>
          </cell>
          <cell r="AI11">
            <v>9934733511</v>
          </cell>
          <cell r="AJ11">
            <v>1.9757850580519713E-2</v>
          </cell>
          <cell r="AK11">
            <v>5480801778</v>
          </cell>
          <cell r="AL11">
            <v>4.9726914126730901E-2</v>
          </cell>
          <cell r="AM11">
            <v>3.2271767749894889E-2</v>
          </cell>
        </row>
        <row r="12">
          <cell r="B12">
            <v>41425</v>
          </cell>
          <cell r="C12">
            <v>1649870517</v>
          </cell>
          <cell r="D12">
            <v>4.8529999999999997E-2</v>
          </cell>
          <cell r="E12">
            <v>7558641</v>
          </cell>
          <cell r="F12">
            <v>5.3960000000000001E-2</v>
          </cell>
          <cell r="G12"/>
          <cell r="H12">
            <v>0</v>
          </cell>
          <cell r="I12"/>
          <cell r="J12">
            <v>0</v>
          </cell>
          <cell r="K12"/>
          <cell r="L12">
            <v>0</v>
          </cell>
          <cell r="M12">
            <v>326934214</v>
          </cell>
          <cell r="N12">
            <v>1.6930000000000001E-2</v>
          </cell>
          <cell r="O12">
            <v>309982010</v>
          </cell>
          <cell r="P12">
            <v>1.8509999999999999E-2</v>
          </cell>
          <cell r="Q12">
            <v>1238063217</v>
          </cell>
          <cell r="R12">
            <v>1.9269999999999999E-2</v>
          </cell>
          <cell r="S12">
            <v>2195535706</v>
          </cell>
          <cell r="T12">
            <v>1.915E-2</v>
          </cell>
          <cell r="U12">
            <v>5719821010</v>
          </cell>
          <cell r="V12">
            <v>2.0379999999999999E-2</v>
          </cell>
          <cell r="W12">
            <v>147770884</v>
          </cell>
          <cell r="X12">
            <v>4.965E-2</v>
          </cell>
          <cell r="Y12">
            <v>147459459</v>
          </cell>
          <cell r="Z12">
            <v>4.9630000000000001E-2</v>
          </cell>
          <cell r="AA12">
            <v>579832405</v>
          </cell>
          <cell r="AB12">
            <v>4.9630000000000001E-2</v>
          </cell>
          <cell r="AC12">
            <v>895841532</v>
          </cell>
          <cell r="AD12">
            <v>4.9709999999999997E-2</v>
          </cell>
          <cell r="AE12">
            <v>3610371930</v>
          </cell>
          <cell r="AF12">
            <v>4.981E-2</v>
          </cell>
          <cell r="AG12">
            <v>1657429158</v>
          </cell>
          <cell r="AH12">
            <v>4.8554763303114278E-2</v>
          </cell>
          <cell r="AI12">
            <v>9790336157</v>
          </cell>
          <cell r="AJ12">
            <v>1.9789382027999548E-2</v>
          </cell>
          <cell r="AK12">
            <v>5381276210</v>
          </cell>
          <cell r="AL12">
            <v>4.9764631574252531E-2</v>
          </cell>
          <cell r="AM12">
            <v>3.2207301291433468E-2</v>
          </cell>
        </row>
        <row r="13">
          <cell r="B13">
            <v>41455</v>
          </cell>
          <cell r="C13">
            <v>1524271079</v>
          </cell>
          <cell r="D13">
            <v>4.8750000000000002E-2</v>
          </cell>
          <cell r="E13">
            <v>6102337</v>
          </cell>
          <cell r="F13">
            <v>5.3870000000000001E-2</v>
          </cell>
          <cell r="G13"/>
          <cell r="H13">
            <v>0</v>
          </cell>
          <cell r="I13"/>
          <cell r="J13">
            <v>0</v>
          </cell>
          <cell r="K13"/>
          <cell r="L13">
            <v>0</v>
          </cell>
          <cell r="M13">
            <v>323435624</v>
          </cell>
          <cell r="N13">
            <v>1.702E-2</v>
          </cell>
          <cell r="O13">
            <v>310647230</v>
          </cell>
          <cell r="P13">
            <v>1.8419999999999999E-2</v>
          </cell>
          <cell r="Q13">
            <v>1234603541</v>
          </cell>
          <cell r="R13">
            <v>1.9259999999999999E-2</v>
          </cell>
          <cell r="S13">
            <v>2185502683</v>
          </cell>
          <cell r="T13">
            <v>1.916E-2</v>
          </cell>
          <cell r="U13">
            <v>5615349371</v>
          </cell>
          <cell r="V13">
            <v>2.0410000000000001E-2</v>
          </cell>
          <cell r="W13">
            <v>148257001</v>
          </cell>
          <cell r="X13">
            <v>4.9730000000000003E-2</v>
          </cell>
          <cell r="Y13">
            <v>146123438</v>
          </cell>
          <cell r="Z13">
            <v>4.9680000000000002E-2</v>
          </cell>
          <cell r="AA13">
            <v>575583874</v>
          </cell>
          <cell r="AB13">
            <v>4.9739999999999999E-2</v>
          </cell>
          <cell r="AC13">
            <v>891913839</v>
          </cell>
          <cell r="AD13">
            <v>4.9779999999999998E-2</v>
          </cell>
          <cell r="AE13">
            <v>3545955685</v>
          </cell>
          <cell r="AF13">
            <v>4.9840000000000002E-2</v>
          </cell>
          <cell r="AG13">
            <v>1530373416</v>
          </cell>
          <cell r="AH13">
            <v>4.8770415909681487E-2</v>
          </cell>
          <cell r="AI13">
            <v>9669538449</v>
          </cell>
          <cell r="AJ13">
            <v>1.980332086946025E-2</v>
          </cell>
          <cell r="AK13">
            <v>5307833837</v>
          </cell>
          <cell r="AL13">
            <v>4.9811596466174377E-2</v>
          </cell>
          <cell r="AM13">
            <v>3.213749516958242E-2</v>
          </cell>
        </row>
        <row r="14">
          <cell r="B14">
            <v>41486</v>
          </cell>
          <cell r="C14">
            <v>1347759668</v>
          </cell>
          <cell r="D14">
            <v>4.863E-2</v>
          </cell>
          <cell r="E14">
            <v>2631560</v>
          </cell>
          <cell r="F14">
            <v>5.3900000000000003E-2</v>
          </cell>
          <cell r="G14"/>
          <cell r="H14">
            <v>0</v>
          </cell>
          <cell r="I14"/>
          <cell r="J14">
            <v>0</v>
          </cell>
          <cell r="K14">
            <v>104952</v>
          </cell>
          <cell r="L14">
            <v>0</v>
          </cell>
          <cell r="M14">
            <v>320221222</v>
          </cell>
          <cell r="N14">
            <v>1.7170000000000001E-2</v>
          </cell>
          <cell r="O14">
            <v>310347112</v>
          </cell>
          <cell r="P14">
            <v>1.831E-2</v>
          </cell>
          <cell r="Q14">
            <v>1227198776</v>
          </cell>
          <cell r="R14">
            <v>1.924E-2</v>
          </cell>
          <cell r="S14">
            <v>2170768594</v>
          </cell>
          <cell r="T14">
            <v>1.9120000000000002E-2</v>
          </cell>
          <cell r="U14">
            <v>5502569060</v>
          </cell>
          <cell r="V14">
            <v>2.0490000000000001E-2</v>
          </cell>
          <cell r="W14">
            <v>147191581</v>
          </cell>
          <cell r="X14">
            <v>4.9820000000000003E-2</v>
          </cell>
          <cell r="Y14">
            <v>144885038</v>
          </cell>
          <cell r="Z14">
            <v>4.9840000000000002E-2</v>
          </cell>
          <cell r="AA14">
            <v>573764992</v>
          </cell>
          <cell r="AB14">
            <v>4.9860000000000002E-2</v>
          </cell>
          <cell r="AC14">
            <v>888135236</v>
          </cell>
          <cell r="AD14">
            <v>4.9869999999999998E-2</v>
          </cell>
          <cell r="AE14">
            <v>3496649385</v>
          </cell>
          <cell r="AF14">
            <v>4.9889999999999997E-2</v>
          </cell>
          <cell r="AG14">
            <v>1350496180</v>
          </cell>
          <cell r="AH14">
            <v>4.8636489840970895E-2</v>
          </cell>
          <cell r="AI14">
            <v>9531104764</v>
          </cell>
          <cell r="AJ14">
            <v>1.9834499639897151E-2</v>
          </cell>
          <cell r="AK14">
            <v>5250626232</v>
          </cell>
          <cell r="AL14">
            <v>4.9879996751867439E-2</v>
          </cell>
          <cell r="AM14">
            <v>3.2024673438410423E-2</v>
          </cell>
        </row>
        <row r="15">
          <cell r="B15">
            <v>41517</v>
          </cell>
          <cell r="C15">
            <v>1278068860</v>
          </cell>
          <cell r="D15">
            <v>4.854E-2</v>
          </cell>
          <cell r="E15"/>
          <cell r="F15">
            <v>0</v>
          </cell>
          <cell r="G15"/>
          <cell r="H15">
            <v>0</v>
          </cell>
          <cell r="I15"/>
          <cell r="J15">
            <v>0</v>
          </cell>
          <cell r="K15"/>
          <cell r="L15">
            <v>0</v>
          </cell>
          <cell r="M15">
            <v>317390201</v>
          </cell>
          <cell r="N15">
            <v>1.728E-2</v>
          </cell>
          <cell r="O15">
            <v>308033266</v>
          </cell>
          <cell r="P15">
            <v>1.8190000000000001E-2</v>
          </cell>
          <cell r="Q15">
            <v>1225603763</v>
          </cell>
          <cell r="R15">
            <v>1.9199999999999998E-2</v>
          </cell>
          <cell r="S15">
            <v>2155083733</v>
          </cell>
          <cell r="T15">
            <v>1.907E-2</v>
          </cell>
          <cell r="U15">
            <v>5368772762</v>
          </cell>
          <cell r="V15">
            <v>2.052E-2</v>
          </cell>
          <cell r="W15">
            <v>145573766</v>
          </cell>
          <cell r="X15">
            <v>4.9790000000000001E-2</v>
          </cell>
          <cell r="Y15">
            <v>142466312</v>
          </cell>
          <cell r="Z15">
            <v>4.9880000000000001E-2</v>
          </cell>
          <cell r="AA15">
            <v>561666863</v>
          </cell>
          <cell r="AB15">
            <v>4.9880000000000001E-2</v>
          </cell>
          <cell r="AC15">
            <v>870536139</v>
          </cell>
          <cell r="AD15">
            <v>4.99E-2</v>
          </cell>
          <cell r="AE15">
            <v>3395760591</v>
          </cell>
          <cell r="AF15">
            <v>4.9930000000000002E-2</v>
          </cell>
          <cell r="AG15">
            <v>1278068860</v>
          </cell>
          <cell r="AH15">
            <v>4.854E-2</v>
          </cell>
          <cell r="AI15">
            <v>9374883725</v>
          </cell>
          <cell r="AJ15">
            <v>1.9827860200577582E-2</v>
          </cell>
          <cell r="AK15">
            <v>5116003671</v>
          </cell>
          <cell r="AL15">
            <v>4.9914029903922255E-2</v>
          </cell>
          <cell r="AM15">
            <v>3.1915980893899944E-2</v>
          </cell>
        </row>
        <row r="16">
          <cell r="B16">
            <v>41547</v>
          </cell>
          <cell r="C16">
            <v>1170542105</v>
          </cell>
          <cell r="D16">
            <v>4.8120000000000003E-2</v>
          </cell>
          <cell r="E16"/>
          <cell r="F16">
            <v>0</v>
          </cell>
          <cell r="G16"/>
          <cell r="H16">
            <v>0</v>
          </cell>
          <cell r="I16"/>
          <cell r="J16">
            <v>0</v>
          </cell>
          <cell r="K16"/>
          <cell r="L16">
            <v>0</v>
          </cell>
          <cell r="M16">
            <v>315553529</v>
          </cell>
          <cell r="N16">
            <v>1.7330000000000002E-2</v>
          </cell>
          <cell r="O16">
            <v>305090600</v>
          </cell>
          <cell r="P16">
            <v>1.814E-2</v>
          </cell>
          <cell r="Q16">
            <v>1224371715</v>
          </cell>
          <cell r="R16">
            <v>1.9140000000000001E-2</v>
          </cell>
          <cell r="S16">
            <v>2148494521</v>
          </cell>
          <cell r="T16">
            <v>1.9009999999999999E-2</v>
          </cell>
          <cell r="U16">
            <v>5225778003</v>
          </cell>
          <cell r="V16">
            <v>2.0459999999999999E-2</v>
          </cell>
          <cell r="W16">
            <v>144344701</v>
          </cell>
          <cell r="X16">
            <v>4.9770000000000002E-2</v>
          </cell>
          <cell r="Y16">
            <v>139514239</v>
          </cell>
          <cell r="Z16">
            <v>4.9860000000000002E-2</v>
          </cell>
          <cell r="AA16">
            <v>554604126</v>
          </cell>
          <cell r="AB16">
            <v>4.9849999999999998E-2</v>
          </cell>
          <cell r="AC16">
            <v>854427162</v>
          </cell>
          <cell r="AD16">
            <v>4.99E-2</v>
          </cell>
          <cell r="AE16">
            <v>3335810680</v>
          </cell>
          <cell r="AF16">
            <v>5.0020000000000002E-2</v>
          </cell>
          <cell r="AG16">
            <v>1170542105</v>
          </cell>
          <cell r="AH16">
            <v>4.8120000000000003E-2</v>
          </cell>
          <cell r="AI16">
            <v>9219288368</v>
          </cell>
          <cell r="AJ16">
            <v>1.9762876729691205E-2</v>
          </cell>
          <cell r="AK16">
            <v>5028700908</v>
          </cell>
          <cell r="AL16">
            <v>4.9969246849431034E-2</v>
          </cell>
          <cell r="AM16">
            <v>3.1767392791524261E-2</v>
          </cell>
        </row>
        <row r="17">
          <cell r="B17">
            <v>41578</v>
          </cell>
          <cell r="C17">
            <v>1167115829</v>
          </cell>
          <cell r="D17">
            <v>4.8120000000000003E-2</v>
          </cell>
          <cell r="E17"/>
          <cell r="F17">
            <v>0</v>
          </cell>
          <cell r="G17"/>
          <cell r="H17">
            <v>0</v>
          </cell>
          <cell r="I17"/>
          <cell r="J17">
            <v>0</v>
          </cell>
          <cell r="K17"/>
          <cell r="L17">
            <v>0</v>
          </cell>
          <cell r="M17">
            <v>313354998</v>
          </cell>
          <cell r="N17">
            <v>1.7340000000000001E-2</v>
          </cell>
          <cell r="O17">
            <v>303263015</v>
          </cell>
          <cell r="P17">
            <v>1.8149999999999999E-2</v>
          </cell>
          <cell r="Q17">
            <v>1218267026</v>
          </cell>
          <cell r="R17">
            <v>1.9140000000000001E-2</v>
          </cell>
          <cell r="S17">
            <v>2140873662</v>
          </cell>
          <cell r="T17">
            <v>1.9019999999999999E-2</v>
          </cell>
          <cell r="U17">
            <v>5213946735</v>
          </cell>
          <cell r="V17">
            <v>2.0459999999999999E-2</v>
          </cell>
          <cell r="W17">
            <v>143135281</v>
          </cell>
          <cell r="X17">
            <v>4.9860000000000002E-2</v>
          </cell>
          <cell r="Y17">
            <v>138631494</v>
          </cell>
          <cell r="Z17">
            <v>4.9869999999999998E-2</v>
          </cell>
          <cell r="AA17">
            <v>552280789</v>
          </cell>
          <cell r="AB17">
            <v>4.9849999999999998E-2</v>
          </cell>
          <cell r="AC17">
            <v>852206050</v>
          </cell>
          <cell r="AD17">
            <v>4.9910000000000003E-2</v>
          </cell>
          <cell r="AE17">
            <v>3331800290</v>
          </cell>
          <cell r="AF17">
            <v>0.05</v>
          </cell>
          <cell r="AG17">
            <v>1167115829</v>
          </cell>
          <cell r="AH17">
            <v>4.8120000000000003E-2</v>
          </cell>
          <cell r="AI17">
            <v>9189705436</v>
          </cell>
          <cell r="AJ17">
            <v>1.9766922757169209E-2</v>
          </cell>
          <cell r="AK17">
            <v>5018053904</v>
          </cell>
          <cell r="AL17">
            <v>4.996062184659824E-2</v>
          </cell>
          <cell r="AM17">
            <v>3.1773845272878E-2</v>
          </cell>
        </row>
        <row r="18">
          <cell r="B18">
            <v>41608</v>
          </cell>
          <cell r="C18">
            <v>1062352745</v>
          </cell>
          <cell r="D18">
            <v>4.7849999999999997E-2</v>
          </cell>
          <cell r="E18"/>
          <cell r="F18">
            <v>0</v>
          </cell>
          <cell r="G18"/>
          <cell r="H18">
            <v>0</v>
          </cell>
          <cell r="I18"/>
          <cell r="J18">
            <v>0</v>
          </cell>
          <cell r="K18"/>
          <cell r="L18">
            <v>0</v>
          </cell>
          <cell r="M18">
            <v>307175341</v>
          </cell>
          <cell r="N18">
            <v>1.737E-2</v>
          </cell>
          <cell r="O18">
            <v>295516459</v>
          </cell>
          <cell r="P18">
            <v>1.805E-2</v>
          </cell>
          <cell r="Q18">
            <v>1206625975</v>
          </cell>
          <cell r="R18">
            <v>1.899E-2</v>
          </cell>
          <cell r="S18">
            <v>2109572850</v>
          </cell>
          <cell r="T18">
            <v>1.8849999999999999E-2</v>
          </cell>
          <cell r="U18">
            <v>5002818885</v>
          </cell>
          <cell r="V18">
            <v>2.036E-2</v>
          </cell>
          <cell r="W18">
            <v>137551693</v>
          </cell>
          <cell r="X18">
            <v>4.9849999999999998E-2</v>
          </cell>
          <cell r="Y18">
            <v>132788079</v>
          </cell>
          <cell r="Z18">
            <v>4.9829999999999999E-2</v>
          </cell>
          <cell r="AA18">
            <v>530611115</v>
          </cell>
          <cell r="AB18">
            <v>4.9860000000000002E-2</v>
          </cell>
          <cell r="AC18">
            <v>819384965</v>
          </cell>
          <cell r="AD18">
            <v>4.9880000000000001E-2</v>
          </cell>
          <cell r="AE18">
            <v>3170668400</v>
          </cell>
          <cell r="AF18">
            <v>4.9959999999999997E-2</v>
          </cell>
          <cell r="AG18">
            <v>1062352745</v>
          </cell>
          <cell r="AH18">
            <v>4.7849999999999997E-2</v>
          </cell>
          <cell r="AI18">
            <v>8921709510</v>
          </cell>
          <cell r="AJ18">
            <v>1.9638206730233476E-2</v>
          </cell>
          <cell r="AK18">
            <v>4791004252</v>
          </cell>
          <cell r="AL18">
            <v>4.9928481546402934E-2</v>
          </cell>
          <cell r="AM18">
            <v>3.1488692234110702E-2</v>
          </cell>
        </row>
        <row r="19">
          <cell r="B19">
            <v>41639</v>
          </cell>
          <cell r="C19">
            <v>988911569</v>
          </cell>
          <cell r="D19">
            <v>4.7579999999999997E-2</v>
          </cell>
          <cell r="E19"/>
          <cell r="F19">
            <v>0</v>
          </cell>
          <cell r="G19"/>
          <cell r="H19">
            <v>0</v>
          </cell>
          <cell r="I19"/>
          <cell r="J19">
            <v>0</v>
          </cell>
          <cell r="K19"/>
          <cell r="L19">
            <v>0</v>
          </cell>
          <cell r="M19">
            <v>309321098</v>
          </cell>
          <cell r="N19">
            <v>1.7440000000000001E-2</v>
          </cell>
          <cell r="O19">
            <v>290956723</v>
          </cell>
          <cell r="P19">
            <v>1.7950000000000001E-2</v>
          </cell>
          <cell r="Q19">
            <v>1200377203</v>
          </cell>
          <cell r="R19">
            <v>1.8960000000000001E-2</v>
          </cell>
          <cell r="S19">
            <v>2103398683</v>
          </cell>
          <cell r="T19">
            <v>1.882E-2</v>
          </cell>
          <cell r="U19">
            <v>4889795556</v>
          </cell>
          <cell r="V19">
            <v>2.036E-2</v>
          </cell>
          <cell r="W19">
            <v>135775490</v>
          </cell>
          <cell r="X19">
            <v>4.9799999999999997E-2</v>
          </cell>
          <cell r="Y19">
            <v>130552001</v>
          </cell>
          <cell r="Z19">
            <v>4.9840000000000002E-2</v>
          </cell>
          <cell r="AA19">
            <v>525567719</v>
          </cell>
          <cell r="AB19">
            <v>4.9869999999999998E-2</v>
          </cell>
          <cell r="AC19">
            <v>806526078</v>
          </cell>
          <cell r="AD19">
            <v>4.9869999999999998E-2</v>
          </cell>
          <cell r="AE19">
            <v>3116941450</v>
          </cell>
          <cell r="AF19">
            <v>4.9959999999999997E-2</v>
          </cell>
          <cell r="AG19">
            <v>988911569</v>
          </cell>
          <cell r="AH19">
            <v>4.7579999999999997E-2</v>
          </cell>
          <cell r="AI19">
            <v>8793849263</v>
          </cell>
          <cell r="AJ19">
            <v>1.9618096748137314E-2</v>
          </cell>
          <cell r="AK19">
            <v>4715362738</v>
          </cell>
          <cell r="AL19">
            <v>4.9926645458899147E-2</v>
          </cell>
          <cell r="AM19">
            <v>3.1382905485424828E-2</v>
          </cell>
        </row>
        <row r="20">
          <cell r="B20">
            <v>41670</v>
          </cell>
          <cell r="C20">
            <v>935992001</v>
          </cell>
          <cell r="D20">
            <v>4.7539999999999999E-2</v>
          </cell>
          <cell r="F20">
            <v>0</v>
          </cell>
          <cell r="H20">
            <v>0</v>
          </cell>
          <cell r="I20"/>
          <cell r="J20">
            <v>0</v>
          </cell>
          <cell r="K20">
            <v>136043</v>
          </cell>
          <cell r="L20">
            <v>0</v>
          </cell>
          <cell r="M20">
            <v>307908325</v>
          </cell>
          <cell r="N20">
            <v>1.753E-2</v>
          </cell>
          <cell r="O20">
            <v>287520951</v>
          </cell>
          <cell r="P20">
            <v>1.7909999999999999E-2</v>
          </cell>
          <cell r="Q20">
            <v>1201001137</v>
          </cell>
          <cell r="R20">
            <v>1.8960000000000001E-2</v>
          </cell>
          <cell r="S20">
            <v>2096698685</v>
          </cell>
          <cell r="T20">
            <v>1.8749999999999999E-2</v>
          </cell>
          <cell r="U20">
            <v>4776904283</v>
          </cell>
          <cell r="V20">
            <v>2.0330000000000001E-2</v>
          </cell>
          <cell r="W20">
            <v>134564839</v>
          </cell>
          <cell r="X20">
            <v>4.9790000000000001E-2</v>
          </cell>
          <cell r="Y20">
            <v>128274257</v>
          </cell>
          <cell r="Z20">
            <v>4.9820000000000003E-2</v>
          </cell>
          <cell r="AA20">
            <v>520474414</v>
          </cell>
          <cell r="AB20">
            <v>4.9820000000000003E-2</v>
          </cell>
          <cell r="AC20">
            <v>797081121</v>
          </cell>
          <cell r="AD20">
            <v>4.9860000000000002E-2</v>
          </cell>
          <cell r="AE20">
            <v>3040881383</v>
          </cell>
          <cell r="AF20">
            <v>4.9910000000000003E-2</v>
          </cell>
          <cell r="AG20">
            <v>936128044</v>
          </cell>
          <cell r="AH20">
            <v>4.7533091239749248E-2</v>
          </cell>
          <cell r="AI20">
            <v>8670033381</v>
          </cell>
          <cell r="AJ20">
            <v>1.9578434324867798E-2</v>
          </cell>
          <cell r="AK20">
            <v>4621276014</v>
          </cell>
          <cell r="AL20">
            <v>4.9885247265739285E-2</v>
          </cell>
          <cell r="AM20">
            <v>3.1261865491973087E-2</v>
          </cell>
        </row>
        <row r="21">
          <cell r="B21">
            <v>41698</v>
          </cell>
          <cell r="C21">
            <v>877209630</v>
          </cell>
          <cell r="D21">
            <v>4.7539999999999999E-2</v>
          </cell>
          <cell r="F21">
            <v>0</v>
          </cell>
          <cell r="H21">
            <v>0</v>
          </cell>
          <cell r="I21"/>
          <cell r="J21">
            <v>0</v>
          </cell>
          <cell r="K21"/>
          <cell r="L21">
            <v>0</v>
          </cell>
          <cell r="M21">
            <v>303620869</v>
          </cell>
          <cell r="N21">
            <v>1.754E-2</v>
          </cell>
          <cell r="O21">
            <v>286513328</v>
          </cell>
          <cell r="P21">
            <v>1.7860000000000001E-2</v>
          </cell>
          <cell r="Q21">
            <v>1194842722</v>
          </cell>
          <cell r="R21">
            <v>1.891E-2</v>
          </cell>
          <cell r="S21">
            <v>2088533420</v>
          </cell>
          <cell r="T21">
            <v>1.873E-2</v>
          </cell>
          <cell r="U21">
            <v>4669233026</v>
          </cell>
          <cell r="V21">
            <v>2.0289999999999999E-2</v>
          </cell>
          <cell r="W21">
            <v>132768501</v>
          </cell>
          <cell r="X21">
            <v>4.9829999999999999E-2</v>
          </cell>
          <cell r="Y21">
            <v>127426975</v>
          </cell>
          <cell r="Z21">
            <v>4.9799999999999997E-2</v>
          </cell>
          <cell r="AA21">
            <v>510273833</v>
          </cell>
          <cell r="AB21">
            <v>4.9840000000000002E-2</v>
          </cell>
          <cell r="AC21">
            <v>785903118</v>
          </cell>
          <cell r="AD21">
            <v>4.9860000000000002E-2</v>
          </cell>
          <cell r="AE21">
            <v>2960501514</v>
          </cell>
          <cell r="AF21">
            <v>4.9910000000000003E-2</v>
          </cell>
          <cell r="AG21">
            <v>877209630</v>
          </cell>
          <cell r="AH21">
            <v>4.7539999999999999E-2</v>
          </cell>
          <cell r="AI21">
            <v>8542743365</v>
          </cell>
          <cell r="AJ21">
            <v>1.9536356867662967E-2</v>
          </cell>
          <cell r="AK21">
            <v>4516873941</v>
          </cell>
          <cell r="AL21">
            <v>4.9887937668209988E-2</v>
          </cell>
          <cell r="AM21">
            <v>3.1135792704764201E-2</v>
          </cell>
        </row>
        <row r="22">
          <cell r="B22">
            <v>41729</v>
          </cell>
          <cell r="C22">
            <v>799269395</v>
          </cell>
          <cell r="D22">
            <v>4.7449999999999999E-2</v>
          </cell>
          <cell r="E22"/>
          <cell r="F22">
            <v>0</v>
          </cell>
          <cell r="G22"/>
          <cell r="H22">
            <v>0</v>
          </cell>
          <cell r="I22"/>
          <cell r="J22">
            <v>0</v>
          </cell>
          <cell r="K22"/>
          <cell r="L22">
            <v>0</v>
          </cell>
          <cell r="M22">
            <v>300430806</v>
          </cell>
          <cell r="N22">
            <v>1.7649999999999999E-2</v>
          </cell>
          <cell r="O22">
            <v>282678996</v>
          </cell>
          <cell r="P22">
            <v>1.7780000000000001E-2</v>
          </cell>
          <cell r="Q22">
            <v>1194945223</v>
          </cell>
          <cell r="R22">
            <v>1.8870000000000001E-2</v>
          </cell>
          <cell r="S22">
            <v>2076465302</v>
          </cell>
          <cell r="T22">
            <v>1.8679999999999999E-2</v>
          </cell>
          <cell r="U22">
            <v>4561120082</v>
          </cell>
          <cell r="V22">
            <v>2.0240000000000001E-2</v>
          </cell>
          <cell r="W22">
            <v>130307964</v>
          </cell>
          <cell r="X22">
            <v>4.9820000000000003E-2</v>
          </cell>
          <cell r="Y22">
            <v>125707190</v>
          </cell>
          <cell r="Z22">
            <v>4.9779999999999998E-2</v>
          </cell>
          <cell r="AA22">
            <v>507306616</v>
          </cell>
          <cell r="AB22">
            <v>4.9799999999999997E-2</v>
          </cell>
          <cell r="AC22">
            <v>781680339</v>
          </cell>
          <cell r="AD22">
            <v>4.9840000000000002E-2</v>
          </cell>
          <cell r="AE22">
            <v>2891274810</v>
          </cell>
          <cell r="AF22">
            <v>4.99E-2</v>
          </cell>
          <cell r="AG22">
            <v>799269395</v>
          </cell>
          <cell r="AH22">
            <v>4.7449999999999999E-2</v>
          </cell>
          <cell r="AI22">
            <v>8415640409</v>
          </cell>
          <cell r="AJ22">
            <v>1.9485468361797015E-2</v>
          </cell>
          <cell r="AK22">
            <v>4436276919</v>
          </cell>
          <cell r="AL22">
            <v>4.987224226888709E-2</v>
          </cell>
          <cell r="AM22">
            <v>3.0997679072829132E-2</v>
          </cell>
        </row>
        <row r="23">
          <cell r="B23">
            <v>41759</v>
          </cell>
          <cell r="C23">
            <v>652361499</v>
          </cell>
          <cell r="D23">
            <v>4.7789999999999999E-2</v>
          </cell>
          <cell r="E23"/>
          <cell r="F23">
            <v>0</v>
          </cell>
          <cell r="G23"/>
          <cell r="H23">
            <v>0</v>
          </cell>
          <cell r="I23"/>
          <cell r="J23">
            <v>0</v>
          </cell>
          <cell r="K23"/>
          <cell r="L23">
            <v>0</v>
          </cell>
          <cell r="M23">
            <v>298007402</v>
          </cell>
          <cell r="N23">
            <v>1.771E-2</v>
          </cell>
          <cell r="O23">
            <v>282386438</v>
          </cell>
          <cell r="P23">
            <v>1.7780000000000001E-2</v>
          </cell>
          <cell r="Q23">
            <v>1189686245</v>
          </cell>
          <cell r="R23">
            <v>1.8859999999999998E-2</v>
          </cell>
          <cell r="S23">
            <v>2062756123</v>
          </cell>
          <cell r="T23">
            <v>1.8669999999999999E-2</v>
          </cell>
          <cell r="U23">
            <v>4466269941</v>
          </cell>
          <cell r="V23">
            <v>2.0219999999999998E-2</v>
          </cell>
          <cell r="W23">
            <v>131944034</v>
          </cell>
          <cell r="X23">
            <v>4.9739999999999999E-2</v>
          </cell>
          <cell r="Y23">
            <v>125567131</v>
          </cell>
          <cell r="Z23">
            <v>4.9730000000000003E-2</v>
          </cell>
          <cell r="AA23">
            <v>509758615</v>
          </cell>
          <cell r="AB23">
            <v>4.9770000000000002E-2</v>
          </cell>
          <cell r="AC23">
            <v>788199581</v>
          </cell>
          <cell r="AD23">
            <v>4.9779999999999998E-2</v>
          </cell>
          <cell r="AE23">
            <v>2855587858</v>
          </cell>
          <cell r="AF23">
            <v>4.9880000000000001E-2</v>
          </cell>
          <cell r="AG23">
            <v>652361499</v>
          </cell>
          <cell r="AH23">
            <v>4.7789999999999999E-2</v>
          </cell>
          <cell r="AI23">
            <v>8299106149</v>
          </cell>
          <cell r="AJ23">
            <v>1.94666337146027E-2</v>
          </cell>
          <cell r="AK23">
            <v>4411057219</v>
          </cell>
          <cell r="AL23">
            <v>4.9840961594554187E-2</v>
          </cell>
          <cell r="AM23">
            <v>3.0876152010827912E-2</v>
          </cell>
        </row>
        <row r="24">
          <cell r="B24">
            <v>41790</v>
          </cell>
          <cell r="C24">
            <v>575040487</v>
          </cell>
          <cell r="D24">
            <v>4.7600000000000003E-2</v>
          </cell>
          <cell r="E24"/>
          <cell r="F24">
            <v>0</v>
          </cell>
          <cell r="G24">
            <v>53970</v>
          </cell>
          <cell r="H24">
            <v>0</v>
          </cell>
          <cell r="I24"/>
          <cell r="J24">
            <v>0</v>
          </cell>
          <cell r="K24"/>
          <cell r="L24">
            <v>0</v>
          </cell>
          <cell r="M24">
            <v>294030328</v>
          </cell>
          <cell r="N24">
            <v>1.78E-2</v>
          </cell>
          <cell r="O24">
            <v>280904591</v>
          </cell>
          <cell r="P24">
            <v>1.78E-2</v>
          </cell>
          <cell r="Q24">
            <v>1182452378</v>
          </cell>
          <cell r="R24">
            <v>1.8800000000000001E-2</v>
          </cell>
          <cell r="S24">
            <v>2052644418</v>
          </cell>
          <cell r="T24">
            <v>1.8700000000000001E-2</v>
          </cell>
          <cell r="U24">
            <v>4363755467</v>
          </cell>
          <cell r="V24">
            <v>2.0199999999999999E-2</v>
          </cell>
          <cell r="W24">
            <v>129705242</v>
          </cell>
          <cell r="X24">
            <v>4.9799999999999997E-2</v>
          </cell>
          <cell r="Y24">
            <v>122304000</v>
          </cell>
          <cell r="Z24">
            <v>4.9799999999999997E-2</v>
          </cell>
          <cell r="AA24">
            <v>500229001</v>
          </cell>
          <cell r="AB24">
            <v>4.9799999999999997E-2</v>
          </cell>
          <cell r="AC24">
            <v>774793041</v>
          </cell>
          <cell r="AD24">
            <v>4.9799999999999997E-2</v>
          </cell>
          <cell r="AE24">
            <v>2776277325</v>
          </cell>
          <cell r="AF24">
            <v>4.99E-2</v>
          </cell>
          <cell r="AG24">
            <v>575094457</v>
          </cell>
          <cell r="AH24">
            <v>4.759553295642354E-2</v>
          </cell>
          <cell r="AI24">
            <v>8173787182</v>
          </cell>
          <cell r="AJ24">
            <v>1.9451969298238572E-2</v>
          </cell>
          <cell r="AK24">
            <v>4303308609</v>
          </cell>
          <cell r="AL24">
            <v>4.9864514948316604E-2</v>
          </cell>
          <cell r="AM24">
            <v>3.0719026717982299E-2</v>
          </cell>
        </row>
        <row r="25">
          <cell r="B25">
            <v>41820</v>
          </cell>
          <cell r="C25">
            <v>605193150</v>
          </cell>
          <cell r="D25">
            <v>4.7480000000000001E-2</v>
          </cell>
          <cell r="E25"/>
          <cell r="F25">
            <v>0</v>
          </cell>
          <cell r="G25"/>
          <cell r="H25">
            <v>0</v>
          </cell>
          <cell r="I25"/>
          <cell r="J25">
            <v>0</v>
          </cell>
          <cell r="K25"/>
          <cell r="L25">
            <v>0</v>
          </cell>
          <cell r="M25">
            <v>278731474</v>
          </cell>
          <cell r="N25">
            <v>1.7860000000000001E-2</v>
          </cell>
          <cell r="O25">
            <v>277926552</v>
          </cell>
          <cell r="P25">
            <v>1.7860000000000001E-2</v>
          </cell>
          <cell r="Q25">
            <v>1180039372</v>
          </cell>
          <cell r="R25">
            <v>1.8960000000000001E-2</v>
          </cell>
          <cell r="S25">
            <v>2059183067</v>
          </cell>
          <cell r="T25">
            <v>1.8780000000000002E-2</v>
          </cell>
          <cell r="U25">
            <v>4547715815</v>
          </cell>
          <cell r="V25">
            <v>2.0369999999999999E-2</v>
          </cell>
          <cell r="W25">
            <v>122552025</v>
          </cell>
          <cell r="X25">
            <v>4.9889999999999997E-2</v>
          </cell>
          <cell r="Y25">
            <v>127252308</v>
          </cell>
          <cell r="Z25">
            <v>4.9860000000000002E-2</v>
          </cell>
          <cell r="AA25">
            <v>518974632</v>
          </cell>
          <cell r="AB25">
            <v>4.9889999999999997E-2</v>
          </cell>
          <cell r="AC25">
            <v>807460992</v>
          </cell>
          <cell r="AD25">
            <v>4.9880000000000001E-2</v>
          </cell>
          <cell r="AE25">
            <v>2984890123</v>
          </cell>
          <cell r="AF25">
            <v>4.9889999999999997E-2</v>
          </cell>
          <cell r="AG25">
            <v>605193150</v>
          </cell>
          <cell r="AH25">
            <v>4.7480000000000001E-2</v>
          </cell>
          <cell r="AI25">
            <v>8343596280</v>
          </cell>
          <cell r="AJ25">
            <v>1.9610714911926445E-2</v>
          </cell>
          <cell r="AK25">
            <v>4561130080</v>
          </cell>
          <cell r="AL25">
            <v>4.9887392712123654E-2</v>
          </cell>
          <cell r="AM25">
            <v>3.1080965800759981E-2</v>
          </cell>
        </row>
        <row r="26">
          <cell r="B26">
            <v>41851</v>
          </cell>
          <cell r="C26">
            <v>454788402</v>
          </cell>
          <cell r="D26">
            <v>4.8460000000000003E-2</v>
          </cell>
          <cell r="E26"/>
          <cell r="F26">
            <v>0</v>
          </cell>
          <cell r="G26"/>
          <cell r="H26">
            <v>0</v>
          </cell>
          <cell r="I26"/>
          <cell r="J26">
            <v>0</v>
          </cell>
          <cell r="K26"/>
          <cell r="L26">
            <v>0</v>
          </cell>
          <cell r="M26">
            <v>267450858</v>
          </cell>
          <cell r="N26">
            <v>1.7940000000000001E-2</v>
          </cell>
          <cell r="O26">
            <v>276263894</v>
          </cell>
          <cell r="P26">
            <v>1.7860000000000001E-2</v>
          </cell>
          <cell r="Q26">
            <v>1174151667</v>
          </cell>
          <cell r="R26">
            <v>1.8970000000000001E-2</v>
          </cell>
          <cell r="S26">
            <v>2051942723</v>
          </cell>
          <cell r="T26">
            <v>1.8780000000000002E-2</v>
          </cell>
          <cell r="U26">
            <v>4539820641</v>
          </cell>
          <cell r="V26">
            <v>2.0389999999999998E-2</v>
          </cell>
          <cell r="W26">
            <v>122176847</v>
          </cell>
          <cell r="X26">
            <v>4.9869999999999998E-2</v>
          </cell>
          <cell r="Y26">
            <v>132501597</v>
          </cell>
          <cell r="Z26">
            <v>4.9860000000000002E-2</v>
          </cell>
          <cell r="AA26">
            <v>538340126</v>
          </cell>
          <cell r="AB26">
            <v>4.9880000000000001E-2</v>
          </cell>
          <cell r="AC26">
            <v>844703186</v>
          </cell>
          <cell r="AD26">
            <v>4.9880000000000001E-2</v>
          </cell>
          <cell r="AE26">
            <v>3059423947</v>
          </cell>
          <cell r="AF26">
            <v>4.9889999999999997E-2</v>
          </cell>
          <cell r="AG26">
            <v>454788402</v>
          </cell>
          <cell r="AH26">
            <v>4.8460000000000003E-2</v>
          </cell>
          <cell r="AI26">
            <v>8309629783</v>
          </cell>
          <cell r="AJ26">
            <v>1.9628819830694495E-2</v>
          </cell>
          <cell r="AK26">
            <v>4697145703</v>
          </cell>
          <cell r="AL26">
            <v>4.9885689080294643E-2</v>
          </cell>
        </row>
        <row r="27">
          <cell r="B27">
            <v>41882</v>
          </cell>
          <cell r="C27">
            <v>367142283</v>
          </cell>
          <cell r="D27">
            <v>4.8370000000000003E-2</v>
          </cell>
          <cell r="E27"/>
          <cell r="F27">
            <v>0</v>
          </cell>
          <cell r="G27"/>
          <cell r="H27">
            <v>0</v>
          </cell>
          <cell r="I27"/>
          <cell r="J27">
            <v>0</v>
          </cell>
          <cell r="K27"/>
          <cell r="L27">
            <v>0</v>
          </cell>
          <cell r="M27">
            <v>256713130</v>
          </cell>
          <cell r="N27">
            <v>1.8100000000000002E-2</v>
          </cell>
          <cell r="O27">
            <v>274553506</v>
          </cell>
          <cell r="P27">
            <v>1.787E-2</v>
          </cell>
          <cell r="Q27">
            <v>1168995698</v>
          </cell>
          <cell r="R27">
            <v>1.899E-2</v>
          </cell>
          <cell r="S27">
            <v>2049042176</v>
          </cell>
          <cell r="T27">
            <v>1.8839999999999999E-2</v>
          </cell>
          <cell r="U27">
            <v>4546811434</v>
          </cell>
          <cell r="V27">
            <v>2.0469999999999999E-2</v>
          </cell>
          <cell r="W27">
            <v>118418348</v>
          </cell>
          <cell r="X27">
            <v>4.9889999999999997E-2</v>
          </cell>
          <cell r="Y27">
            <v>134041983</v>
          </cell>
          <cell r="Z27">
            <v>4.9849999999999998E-2</v>
          </cell>
          <cell r="AA27">
            <v>547022993</v>
          </cell>
          <cell r="AB27">
            <v>4.9880000000000001E-2</v>
          </cell>
          <cell r="AC27">
            <v>858740565</v>
          </cell>
          <cell r="AD27">
            <v>4.9880000000000001E-2</v>
          </cell>
          <cell r="AE27">
            <v>3090878848</v>
          </cell>
          <cell r="AF27">
            <v>4.9889999999999997E-2</v>
          </cell>
          <cell r="AG27">
            <v>367142283</v>
          </cell>
          <cell r="AH27">
            <v>4.8369999999999996E-2</v>
          </cell>
          <cell r="AI27">
            <v>8296115944</v>
          </cell>
          <cell r="AJ27">
            <v>1.9699482608877578E-2</v>
          </cell>
          <cell r="AK27">
            <v>4749102737</v>
          </cell>
          <cell r="AL27">
            <v>4.9885910950767873E-2</v>
          </cell>
        </row>
        <row r="28">
          <cell r="B28">
            <v>41912</v>
          </cell>
          <cell r="C28">
            <v>223742369</v>
          </cell>
          <cell r="D28">
            <v>4.8719999999999999E-2</v>
          </cell>
          <cell r="E28"/>
          <cell r="F28">
            <v>0</v>
          </cell>
          <cell r="G28"/>
          <cell r="H28">
            <v>0</v>
          </cell>
          <cell r="I28"/>
          <cell r="J28">
            <v>0</v>
          </cell>
          <cell r="K28"/>
          <cell r="L28">
            <v>0</v>
          </cell>
          <cell r="M28">
            <v>245787840</v>
          </cell>
          <cell r="N28">
            <v>1.8259999999999998E-2</v>
          </cell>
          <cell r="O28">
            <v>273048271</v>
          </cell>
          <cell r="P28">
            <v>1.7909999999999999E-2</v>
          </cell>
          <cell r="Q28">
            <v>1165300224</v>
          </cell>
          <cell r="R28">
            <v>1.9050000000000001E-2</v>
          </cell>
          <cell r="S28">
            <v>2047107271</v>
          </cell>
          <cell r="T28">
            <v>1.8919999999999999E-2</v>
          </cell>
          <cell r="U28">
            <v>4559100064</v>
          </cell>
          <cell r="V28">
            <v>2.0580000000000001E-2</v>
          </cell>
          <cell r="W28">
            <v>115730078</v>
          </cell>
          <cell r="X28">
            <v>4.9889999999999997E-2</v>
          </cell>
          <cell r="Y28">
            <v>135201974</v>
          </cell>
          <cell r="Z28">
            <v>4.9849999999999998E-2</v>
          </cell>
          <cell r="AA28">
            <v>559319745</v>
          </cell>
          <cell r="AB28">
            <v>4.9880000000000001E-2</v>
          </cell>
          <cell r="AC28">
            <v>882220257</v>
          </cell>
          <cell r="AD28">
            <v>4.9880000000000001E-2</v>
          </cell>
          <cell r="AE28">
            <v>3154227201</v>
          </cell>
          <cell r="AF28">
            <v>4.9889999999999997E-2</v>
          </cell>
          <cell r="AG28">
            <v>223742369</v>
          </cell>
          <cell r="AH28">
            <v>4.8719999999999999E-2</v>
          </cell>
          <cell r="AI28">
            <v>8290343670</v>
          </cell>
          <cell r="AJ28">
            <v>1.9798322624139171E-2</v>
          </cell>
          <cell r="AK28">
            <v>4846699255</v>
          </cell>
          <cell r="AL28">
            <v>4.9885909901164274E-2</v>
          </cell>
        </row>
        <row r="29">
          <cell r="B29">
            <v>41943</v>
          </cell>
          <cell r="C29">
            <v>168592177</v>
          </cell>
          <cell r="D29">
            <v>4.827E-2</v>
          </cell>
          <cell r="E29"/>
          <cell r="F29">
            <v>0</v>
          </cell>
          <cell r="G29"/>
          <cell r="H29">
            <v>0</v>
          </cell>
          <cell r="I29"/>
          <cell r="J29">
            <v>0</v>
          </cell>
          <cell r="K29"/>
          <cell r="L29">
            <v>0</v>
          </cell>
          <cell r="M29">
            <v>236665028</v>
          </cell>
          <cell r="N29">
            <v>1.8360000000000001E-2</v>
          </cell>
          <cell r="O29">
            <v>271427316</v>
          </cell>
          <cell r="P29">
            <v>1.7940000000000001E-2</v>
          </cell>
          <cell r="Q29">
            <v>1160577736</v>
          </cell>
          <cell r="R29">
            <v>1.9089999999999999E-2</v>
          </cell>
          <cell r="S29">
            <v>2042570222</v>
          </cell>
          <cell r="T29">
            <v>1.8970000000000001E-2</v>
          </cell>
          <cell r="U29">
            <v>4558176623</v>
          </cell>
          <cell r="V29">
            <v>2.0639999999999999E-2</v>
          </cell>
          <cell r="W29">
            <v>109507361</v>
          </cell>
          <cell r="X29">
            <v>4.9889999999999997E-2</v>
          </cell>
          <cell r="Y29">
            <v>134749877</v>
          </cell>
          <cell r="Z29">
            <v>4.9860000000000002E-2</v>
          </cell>
          <cell r="AA29">
            <v>559630870</v>
          </cell>
          <cell r="AB29">
            <v>4.9880000000000001E-2</v>
          </cell>
          <cell r="AC29">
            <v>884644459</v>
          </cell>
          <cell r="AD29">
            <v>4.9880000000000001E-2</v>
          </cell>
          <cell r="AE29">
            <v>3183140112</v>
          </cell>
          <cell r="AF29">
            <v>4.9889999999999997E-2</v>
          </cell>
          <cell r="AG29">
            <v>168592177</v>
          </cell>
          <cell r="AH29">
            <v>4.827E-2</v>
          </cell>
          <cell r="AI29">
            <v>8269416925</v>
          </cell>
          <cell r="AJ29">
            <v>1.9856094939053999E-2</v>
          </cell>
          <cell r="AK29">
            <v>4871672679</v>
          </cell>
          <cell r="AL29">
            <v>4.9886205564121808E-2</v>
          </cell>
        </row>
        <row r="30">
          <cell r="B30">
            <v>41973</v>
          </cell>
          <cell r="C30">
            <v>153399283</v>
          </cell>
          <cell r="D30">
            <v>4.836E-2</v>
          </cell>
          <cell r="E30"/>
          <cell r="F30">
            <v>0</v>
          </cell>
          <cell r="G30"/>
          <cell r="H30">
            <v>0</v>
          </cell>
          <cell r="I30"/>
          <cell r="J30">
            <v>0</v>
          </cell>
          <cell r="K30"/>
          <cell r="L30">
            <v>0</v>
          </cell>
          <cell r="M30">
            <v>228329532</v>
          </cell>
          <cell r="N30">
            <v>1.8460000000000001E-2</v>
          </cell>
          <cell r="O30">
            <v>269699580</v>
          </cell>
          <cell r="P30">
            <v>1.7950000000000001E-2</v>
          </cell>
          <cell r="Q30">
            <v>1155088338</v>
          </cell>
          <cell r="R30">
            <v>1.9109999999999999E-2</v>
          </cell>
          <cell r="S30">
            <v>2038399685</v>
          </cell>
          <cell r="T30">
            <v>1.9009999999999999E-2</v>
          </cell>
          <cell r="U30">
            <v>4552736840</v>
          </cell>
          <cell r="V30">
            <v>2.0670000000000001E-2</v>
          </cell>
          <cell r="W30">
            <v>105013921</v>
          </cell>
          <cell r="X30">
            <v>4.9889999999999997E-2</v>
          </cell>
          <cell r="Y30">
            <v>133874140</v>
          </cell>
          <cell r="Z30">
            <v>4.9860000000000002E-2</v>
          </cell>
          <cell r="AA30">
            <v>557843296</v>
          </cell>
          <cell r="AB30">
            <v>4.9889999999999997E-2</v>
          </cell>
          <cell r="AC30">
            <v>883352698</v>
          </cell>
          <cell r="AD30">
            <v>4.9880000000000001E-2</v>
          </cell>
          <cell r="AE30">
            <v>3181806513</v>
          </cell>
          <cell r="AF30">
            <v>4.9889999999999997E-2</v>
          </cell>
          <cell r="AG30">
            <v>153399283</v>
          </cell>
          <cell r="AH30">
            <v>4.836E-2</v>
          </cell>
          <cell r="AI30">
            <v>8244253975</v>
          </cell>
          <cell r="AJ30">
            <v>1.9890806099960065E-2</v>
          </cell>
          <cell r="AK30">
            <v>4861890568</v>
          </cell>
          <cell r="AL30">
            <v>4.9887357046399891E-2</v>
          </cell>
        </row>
        <row r="31">
          <cell r="B31">
            <v>42004</v>
          </cell>
          <cell r="C31">
            <v>142075178</v>
          </cell>
          <cell r="D31">
            <v>4.8689999999999997E-2</v>
          </cell>
          <cell r="E31"/>
          <cell r="F31">
            <v>0</v>
          </cell>
          <cell r="G31"/>
          <cell r="H31">
            <v>0</v>
          </cell>
          <cell r="I31"/>
          <cell r="J31">
            <v>0</v>
          </cell>
          <cell r="K31"/>
          <cell r="L31">
            <v>0</v>
          </cell>
          <cell r="M31">
            <v>222702144</v>
          </cell>
          <cell r="N31">
            <v>1.8519999999999998E-2</v>
          </cell>
          <cell r="O31">
            <v>268111013</v>
          </cell>
          <cell r="P31">
            <v>1.7989999999999999E-2</v>
          </cell>
          <cell r="Q31">
            <v>1149897176</v>
          </cell>
          <cell r="R31">
            <v>1.9130000000000001E-2</v>
          </cell>
          <cell r="S31">
            <v>2032408773</v>
          </cell>
          <cell r="T31">
            <v>1.9040000000000001E-2</v>
          </cell>
          <cell r="U31">
            <v>4548774489</v>
          </cell>
          <cell r="V31">
            <v>2.0709999999999999E-2</v>
          </cell>
          <cell r="W31">
            <v>101500916</v>
          </cell>
          <cell r="X31">
            <v>4.9889999999999997E-2</v>
          </cell>
          <cell r="Y31">
            <v>132893229</v>
          </cell>
          <cell r="Z31">
            <v>4.9860000000000002E-2</v>
          </cell>
          <cell r="AA31">
            <v>555492010</v>
          </cell>
          <cell r="AB31">
            <v>4.9880000000000001E-2</v>
          </cell>
          <cell r="AC31">
            <v>881261511</v>
          </cell>
          <cell r="AD31">
            <v>4.9880000000000001E-2</v>
          </cell>
          <cell r="AE31">
            <v>3178557351</v>
          </cell>
          <cell r="AF31">
            <v>4.9889999999999997E-2</v>
          </cell>
          <cell r="AG31">
            <v>142075178</v>
          </cell>
          <cell r="AH31">
            <v>4.8689999999999997E-2</v>
          </cell>
          <cell r="AI31">
            <v>8221893595</v>
          </cell>
          <cell r="AJ31">
            <v>1.9928192285580168E-2</v>
          </cell>
          <cell r="AK31">
            <v>4849705017</v>
          </cell>
          <cell r="AL31">
            <v>4.9886215371447197E-2</v>
          </cell>
        </row>
        <row r="32">
          <cell r="B32">
            <v>42035</v>
          </cell>
          <cell r="C32">
            <v>125930391</v>
          </cell>
          <cell r="D32">
            <v>4.8989999999999999E-2</v>
          </cell>
          <cell r="E32"/>
          <cell r="F32">
            <v>0</v>
          </cell>
          <cell r="G32"/>
          <cell r="H32">
            <v>0</v>
          </cell>
          <cell r="I32"/>
          <cell r="J32">
            <v>0</v>
          </cell>
          <cell r="K32"/>
          <cell r="L32">
            <v>0</v>
          </cell>
          <cell r="M32">
            <v>215990460</v>
          </cell>
          <cell r="N32">
            <v>1.8610000000000002E-2</v>
          </cell>
          <cell r="O32">
            <v>266552843</v>
          </cell>
          <cell r="P32">
            <v>1.804E-2</v>
          </cell>
          <cell r="Q32">
            <v>1144588362</v>
          </cell>
          <cell r="R32">
            <v>1.916E-2</v>
          </cell>
          <cell r="S32">
            <v>2027065700</v>
          </cell>
          <cell r="T32">
            <v>1.907E-2</v>
          </cell>
          <cell r="U32">
            <v>4543254971</v>
          </cell>
          <cell r="V32">
            <v>2.0740000000000001E-2</v>
          </cell>
          <cell r="W32">
            <v>98170315</v>
          </cell>
          <cell r="X32">
            <v>4.9889999999999997E-2</v>
          </cell>
          <cell r="Y32">
            <v>132170338</v>
          </cell>
          <cell r="Z32">
            <v>4.9860000000000002E-2</v>
          </cell>
          <cell r="AA32">
            <v>553290985</v>
          </cell>
          <cell r="AB32">
            <v>4.9880000000000001E-2</v>
          </cell>
          <cell r="AC32">
            <v>880938218</v>
          </cell>
          <cell r="AD32">
            <v>4.9880000000000001E-2</v>
          </cell>
          <cell r="AE32">
            <v>3178138043</v>
          </cell>
          <cell r="AF32">
            <v>4.9889999999999997E-2</v>
          </cell>
          <cell r="AG32">
            <v>125930391</v>
          </cell>
          <cell r="AH32">
            <v>4.8989999999999999E-2</v>
          </cell>
          <cell r="AI32">
            <v>8197452336</v>
          </cell>
          <cell r="AJ32">
            <v>1.9962514334255964E-2</v>
          </cell>
          <cell r="AK32">
            <v>4842707899</v>
          </cell>
          <cell r="AL32">
            <v>4.9886219593964401E-2</v>
          </cell>
        </row>
        <row r="33">
          <cell r="B33">
            <v>42063</v>
          </cell>
          <cell r="C33">
            <v>115775847</v>
          </cell>
          <cell r="D33">
            <v>4.9050000000000003E-2</v>
          </cell>
          <cell r="E33"/>
          <cell r="F33">
            <v>0</v>
          </cell>
          <cell r="G33"/>
          <cell r="H33">
            <v>0</v>
          </cell>
          <cell r="I33"/>
          <cell r="J33">
            <v>0</v>
          </cell>
          <cell r="K33"/>
          <cell r="L33">
            <v>0</v>
          </cell>
          <cell r="M33">
            <v>209318643</v>
          </cell>
          <cell r="N33">
            <v>1.866E-2</v>
          </cell>
          <cell r="O33">
            <v>264876855</v>
          </cell>
          <cell r="P33">
            <v>1.805E-2</v>
          </cell>
          <cell r="Q33">
            <v>1138500897</v>
          </cell>
          <cell r="R33">
            <v>1.917E-2</v>
          </cell>
          <cell r="S33">
            <v>2019667571</v>
          </cell>
          <cell r="T33">
            <v>1.908E-2</v>
          </cell>
          <cell r="U33">
            <v>4533472092</v>
          </cell>
          <cell r="V33">
            <v>2.0750000000000001E-2</v>
          </cell>
          <cell r="W33">
            <v>94737911</v>
          </cell>
          <cell r="X33">
            <v>4.9889999999999997E-2</v>
          </cell>
          <cell r="Y33">
            <v>131624278</v>
          </cell>
          <cell r="Z33">
            <v>4.9860000000000002E-2</v>
          </cell>
          <cell r="AA33">
            <v>551977744</v>
          </cell>
          <cell r="AB33">
            <v>4.9889999999999997E-2</v>
          </cell>
          <cell r="AC33">
            <v>880499426</v>
          </cell>
          <cell r="AD33">
            <v>4.9880000000000001E-2</v>
          </cell>
          <cell r="AE33">
            <v>3175121253</v>
          </cell>
          <cell r="AF33">
            <v>4.9889999999999997E-2</v>
          </cell>
          <cell r="AG33">
            <v>115775847</v>
          </cell>
          <cell r="AH33">
            <v>4.9050000000000003E-2</v>
          </cell>
          <cell r="AI33">
            <v>8165836058</v>
          </cell>
          <cell r="AJ33">
            <v>1.9975514731341671E-2</v>
          </cell>
          <cell r="AK33">
            <v>4833960612</v>
          </cell>
          <cell r="AL33">
            <v>4.9887361641183355E-2</v>
          </cell>
        </row>
        <row r="34">
          <cell r="B34">
            <v>42094</v>
          </cell>
          <cell r="C34">
            <v>101982147</v>
          </cell>
          <cell r="D34">
            <v>4.9250000000000002E-2</v>
          </cell>
          <cell r="E34"/>
          <cell r="F34">
            <v>0</v>
          </cell>
          <cell r="G34"/>
          <cell r="H34">
            <v>0</v>
          </cell>
          <cell r="I34"/>
          <cell r="J34">
            <v>0</v>
          </cell>
          <cell r="K34"/>
          <cell r="L34">
            <v>0</v>
          </cell>
          <cell r="M34">
            <v>201888424</v>
          </cell>
          <cell r="N34">
            <v>1.8689999999999998E-2</v>
          </cell>
          <cell r="O34">
            <v>263209401</v>
          </cell>
          <cell r="P34">
            <v>1.806E-2</v>
          </cell>
          <cell r="Q34">
            <v>1133488431</v>
          </cell>
          <cell r="R34">
            <v>1.9189999999999999E-2</v>
          </cell>
          <cell r="S34">
            <v>2013977920</v>
          </cell>
          <cell r="T34">
            <v>1.9099999999999999E-2</v>
          </cell>
          <cell r="U34">
            <v>4526406558</v>
          </cell>
          <cell r="V34">
            <v>2.077E-2</v>
          </cell>
          <cell r="W34">
            <v>90789829</v>
          </cell>
          <cell r="X34">
            <v>4.9889999999999997E-2</v>
          </cell>
          <cell r="Y34">
            <v>130872552</v>
          </cell>
          <cell r="Z34">
            <v>4.9860000000000002E-2</v>
          </cell>
          <cell r="AA34">
            <v>550189607</v>
          </cell>
          <cell r="AB34">
            <v>4.9889999999999997E-2</v>
          </cell>
          <cell r="AC34">
            <v>880430144</v>
          </cell>
          <cell r="AD34">
            <v>4.9880000000000001E-2</v>
          </cell>
          <cell r="AE34">
            <v>3174384910</v>
          </cell>
          <cell r="AF34">
            <v>4.9889999999999997E-2</v>
          </cell>
          <cell r="AG34">
            <v>101982147</v>
          </cell>
          <cell r="AH34">
            <v>4.9250000000000009E-2</v>
          </cell>
          <cell r="AI34">
            <v>8138970734</v>
          </cell>
          <cell r="AJ34">
            <v>1.999748459829884E-2</v>
          </cell>
          <cell r="AK34">
            <v>4826667042</v>
          </cell>
          <cell r="AL34">
            <v>4.9887362470232718E-2</v>
          </cell>
        </row>
        <row r="35">
          <cell r="B35">
            <v>42124</v>
          </cell>
          <cell r="C35">
            <v>86962806</v>
          </cell>
          <cell r="D35">
            <v>4.9419999999999999E-2</v>
          </cell>
          <cell r="E35"/>
          <cell r="F35">
            <v>0</v>
          </cell>
          <cell r="G35"/>
          <cell r="H35">
            <v>0</v>
          </cell>
          <cell r="I35"/>
          <cell r="J35">
            <v>0</v>
          </cell>
          <cell r="K35"/>
          <cell r="L35">
            <v>0</v>
          </cell>
          <cell r="M35">
            <v>194579248</v>
          </cell>
          <cell r="N35">
            <v>1.874E-2</v>
          </cell>
          <cell r="O35">
            <v>261621601</v>
          </cell>
          <cell r="P35">
            <v>1.8089999999999998E-2</v>
          </cell>
          <cell r="Q35">
            <v>1128905887</v>
          </cell>
          <cell r="R35">
            <v>1.9230000000000001E-2</v>
          </cell>
          <cell r="S35">
            <v>2007913614</v>
          </cell>
          <cell r="T35">
            <v>1.9120000000000002E-2</v>
          </cell>
          <cell r="U35">
            <v>4519428661</v>
          </cell>
          <cell r="V35">
            <v>2.0799999999999999E-2</v>
          </cell>
          <cell r="W35">
            <v>87061453</v>
          </cell>
          <cell r="X35">
            <v>4.9889999999999997E-2</v>
          </cell>
          <cell r="Y35">
            <v>130090877</v>
          </cell>
          <cell r="Z35">
            <v>4.9860000000000002E-2</v>
          </cell>
          <cell r="AA35">
            <v>548489789</v>
          </cell>
          <cell r="AB35">
            <v>4.9889999999999997E-2</v>
          </cell>
          <cell r="AC35">
            <v>879886592</v>
          </cell>
          <cell r="AD35">
            <v>4.9880000000000001E-2</v>
          </cell>
          <cell r="AE35">
            <v>3173655620</v>
          </cell>
          <cell r="AF35">
            <v>4.9889999999999997E-2</v>
          </cell>
          <cell r="AG35">
            <v>86962806</v>
          </cell>
          <cell r="AH35">
            <v>4.9419999999999999E-2</v>
          </cell>
          <cell r="AI35">
            <v>8112449011</v>
          </cell>
          <cell r="AJ35">
            <v>2.002890055823859E-2</v>
          </cell>
          <cell r="AK35">
            <v>4819184331</v>
          </cell>
          <cell r="AL35">
            <v>4.9887364368872901E-2</v>
          </cell>
        </row>
        <row r="36">
          <cell r="B36">
            <v>42155</v>
          </cell>
          <cell r="C36">
            <v>68373323</v>
          </cell>
          <cell r="D36">
            <v>4.9410000000000003E-2</v>
          </cell>
          <cell r="E36"/>
          <cell r="F36">
            <v>0</v>
          </cell>
          <cell r="G36"/>
          <cell r="H36">
            <v>0</v>
          </cell>
          <cell r="I36"/>
          <cell r="J36">
            <v>0</v>
          </cell>
          <cell r="K36"/>
          <cell r="L36">
            <v>0</v>
          </cell>
          <cell r="M36">
            <v>185985625</v>
          </cell>
          <cell r="N36">
            <v>1.8780000000000002E-2</v>
          </cell>
          <cell r="O36">
            <v>259935869</v>
          </cell>
          <cell r="P36">
            <v>1.8100000000000002E-2</v>
          </cell>
          <cell r="Q36">
            <v>1123602397</v>
          </cell>
          <cell r="R36">
            <v>1.925E-2</v>
          </cell>
          <cell r="S36">
            <v>2002235723</v>
          </cell>
          <cell r="T36">
            <v>1.915E-2</v>
          </cell>
          <cell r="U36">
            <v>4511565868</v>
          </cell>
          <cell r="V36">
            <v>2.0809999999999999E-2</v>
          </cell>
          <cell r="W36">
            <v>83448935</v>
          </cell>
          <cell r="X36">
            <v>4.9889999999999997E-2</v>
          </cell>
          <cell r="Y36">
            <v>129359139</v>
          </cell>
          <cell r="Z36">
            <v>4.9860000000000002E-2</v>
          </cell>
          <cell r="AA36">
            <v>547759223</v>
          </cell>
          <cell r="AB36">
            <v>4.9889999999999997E-2</v>
          </cell>
          <cell r="AC36">
            <v>881733771</v>
          </cell>
          <cell r="AD36">
            <v>4.9880000000000001E-2</v>
          </cell>
          <cell r="AE36">
            <v>3176508616</v>
          </cell>
          <cell r="AF36">
            <v>4.9889999999999997E-2</v>
          </cell>
          <cell r="AG36">
            <v>68373323</v>
          </cell>
          <cell r="AH36">
            <v>4.9410000000000003E-2</v>
          </cell>
          <cell r="AI36">
            <v>8083325482</v>
          </cell>
          <cell r="AJ36">
            <v>2.0048121973814635E-2</v>
          </cell>
          <cell r="AK36">
            <v>4818809684</v>
          </cell>
          <cell r="AL36">
            <v>4.9887364886203711E-2</v>
          </cell>
        </row>
        <row r="37">
          <cell r="B37">
            <v>42185</v>
          </cell>
          <cell r="C37">
            <v>55884097</v>
          </cell>
          <cell r="D37">
            <v>4.9419999999999999E-2</v>
          </cell>
          <cell r="E37"/>
          <cell r="F37">
            <v>0</v>
          </cell>
          <cell r="G37"/>
          <cell r="H37">
            <v>0</v>
          </cell>
          <cell r="I37"/>
          <cell r="J37">
            <v>0</v>
          </cell>
          <cell r="K37"/>
          <cell r="L37">
            <v>0</v>
          </cell>
          <cell r="M37">
            <v>178057408</v>
          </cell>
          <cell r="N37">
            <v>1.8849999999999999E-2</v>
          </cell>
          <cell r="O37">
            <v>258213790</v>
          </cell>
          <cell r="P37">
            <v>1.8120000000000001E-2</v>
          </cell>
          <cell r="Q37">
            <v>1118392947</v>
          </cell>
          <cell r="R37">
            <v>1.9279999999999999E-2</v>
          </cell>
          <cell r="S37">
            <v>1995397371</v>
          </cell>
          <cell r="T37">
            <v>1.916E-2</v>
          </cell>
          <cell r="U37">
            <v>4502420495</v>
          </cell>
          <cell r="V37">
            <v>2.0820000000000002E-2</v>
          </cell>
          <cell r="W37">
            <v>79312217</v>
          </cell>
          <cell r="X37">
            <v>4.9889999999999997E-2</v>
          </cell>
          <cell r="Y37">
            <v>128436604</v>
          </cell>
          <cell r="Z37">
            <v>4.9860000000000002E-2</v>
          </cell>
          <cell r="AA37">
            <v>546290672</v>
          </cell>
          <cell r="AB37">
            <v>4.9889999999999997E-2</v>
          </cell>
          <cell r="AC37">
            <v>880797367</v>
          </cell>
          <cell r="AD37">
            <v>4.9880000000000001E-2</v>
          </cell>
          <cell r="AE37">
            <v>3177489394</v>
          </cell>
          <cell r="AF37">
            <v>4.9889999999999997E-2</v>
          </cell>
          <cell r="AG37">
            <v>55884097</v>
          </cell>
          <cell r="AH37">
            <v>4.9419999999999999E-2</v>
          </cell>
          <cell r="AI37">
            <v>8052482011</v>
          </cell>
          <cell r="AJ37">
            <v>2.0064626055334135E-2</v>
          </cell>
          <cell r="AK37">
            <v>4812326254</v>
          </cell>
          <cell r="AL37">
            <v>4.9887369032953766E-2</v>
          </cell>
        </row>
        <row r="38">
          <cell r="B38">
            <v>42216</v>
          </cell>
          <cell r="C38">
            <v>47443720</v>
          </cell>
          <cell r="D38">
            <v>4.9410000000000003E-2</v>
          </cell>
          <cell r="E38"/>
          <cell r="F38">
            <v>0</v>
          </cell>
          <cell r="G38"/>
          <cell r="H38">
            <v>0</v>
          </cell>
          <cell r="I38"/>
          <cell r="J38">
            <v>0</v>
          </cell>
          <cell r="K38"/>
          <cell r="L38">
            <v>0</v>
          </cell>
          <cell r="M38">
            <v>168854915</v>
          </cell>
          <cell r="N38">
            <v>1.8929999999999999E-2</v>
          </cell>
          <cell r="O38">
            <v>256553420</v>
          </cell>
          <cell r="P38">
            <v>1.813E-2</v>
          </cell>
          <cell r="Q38">
            <v>1112669779</v>
          </cell>
          <cell r="R38">
            <v>1.9290000000000002E-2</v>
          </cell>
          <cell r="S38">
            <v>1988869980</v>
          </cell>
          <cell r="T38">
            <v>1.917E-2</v>
          </cell>
          <cell r="U38">
            <v>4492668875</v>
          </cell>
          <cell r="V38">
            <v>2.0830000000000001E-2</v>
          </cell>
          <cell r="W38">
            <v>75593636</v>
          </cell>
          <cell r="X38">
            <v>4.9889999999999997E-2</v>
          </cell>
          <cell r="Y38">
            <v>127511925</v>
          </cell>
          <cell r="Z38">
            <v>4.9860000000000002E-2</v>
          </cell>
          <cell r="AA38">
            <v>544480299</v>
          </cell>
          <cell r="AB38">
            <v>4.9889999999999997E-2</v>
          </cell>
          <cell r="AC38">
            <v>879918896</v>
          </cell>
          <cell r="AD38">
            <v>4.9880000000000001E-2</v>
          </cell>
          <cell r="AE38">
            <v>3175553861</v>
          </cell>
          <cell r="AF38">
            <v>4.9889999999999997E-2</v>
          </cell>
          <cell r="AG38">
            <v>47443720</v>
          </cell>
          <cell r="AH38">
            <v>4.9410000000000003E-2</v>
          </cell>
          <cell r="AI38">
            <v>8019616969</v>
          </cell>
          <cell r="AJ38">
            <v>2.0078274048216577E-2</v>
          </cell>
          <cell r="AK38">
            <v>4803058617</v>
          </cell>
          <cell r="AL38">
            <v>4.9887371560974642E-2</v>
          </cell>
        </row>
        <row r="39">
          <cell r="B39">
            <v>42247</v>
          </cell>
          <cell r="C39">
            <v>42136599</v>
          </cell>
          <cell r="D39">
            <v>4.9529999999999998E-2</v>
          </cell>
          <cell r="E39"/>
          <cell r="F39">
            <v>0</v>
          </cell>
          <cell r="G39"/>
          <cell r="H39">
            <v>0</v>
          </cell>
          <cell r="I39"/>
          <cell r="J39">
            <v>0</v>
          </cell>
          <cell r="K39"/>
          <cell r="L39">
            <v>0</v>
          </cell>
          <cell r="M39">
            <v>159635590</v>
          </cell>
          <cell r="N39">
            <v>1.899E-2</v>
          </cell>
          <cell r="O39">
            <v>254783555</v>
          </cell>
          <cell r="P39">
            <v>1.814E-2</v>
          </cell>
          <cell r="Q39">
            <v>1107298047</v>
          </cell>
          <cell r="R39">
            <v>1.9310000000000001E-2</v>
          </cell>
          <cell r="S39">
            <v>1982791323</v>
          </cell>
          <cell r="T39">
            <v>1.9199999999999998E-2</v>
          </cell>
          <cell r="U39">
            <v>4483084052</v>
          </cell>
          <cell r="V39">
            <v>2.0840000000000001E-2</v>
          </cell>
          <cell r="W39">
            <v>71077456</v>
          </cell>
          <cell r="X39">
            <v>4.9889999999999997E-2</v>
          </cell>
          <cell r="Y39">
            <v>126455116</v>
          </cell>
          <cell r="Z39">
            <v>4.9860000000000002E-2</v>
          </cell>
          <cell r="AA39">
            <v>541848982</v>
          </cell>
          <cell r="AB39">
            <v>4.9889999999999997E-2</v>
          </cell>
          <cell r="AC39">
            <v>877593394</v>
          </cell>
          <cell r="AD39">
            <v>4.9880000000000001E-2</v>
          </cell>
          <cell r="AE39">
            <v>3171620769</v>
          </cell>
          <cell r="AF39">
            <v>4.9889999999999997E-2</v>
          </cell>
          <cell r="AG39">
            <v>42136599</v>
          </cell>
          <cell r="AH39">
            <v>4.9529999999999998E-2</v>
          </cell>
          <cell r="AI39">
            <v>7987592567</v>
          </cell>
          <cell r="AJ39">
            <v>2.0097700593527279E-2</v>
          </cell>
          <cell r="AK39">
            <v>4788595717</v>
          </cell>
          <cell r="AL39">
            <v>4.9887375099473233E-2</v>
          </cell>
        </row>
        <row r="40">
          <cell r="B40">
            <v>42277</v>
          </cell>
          <cell r="C40">
            <v>36379153</v>
          </cell>
          <cell r="D40">
            <v>4.9849999999999998E-2</v>
          </cell>
          <cell r="E40"/>
          <cell r="F40">
            <v>0</v>
          </cell>
          <cell r="G40"/>
          <cell r="H40">
            <v>0</v>
          </cell>
          <cell r="I40"/>
          <cell r="J40">
            <v>0</v>
          </cell>
          <cell r="K40"/>
          <cell r="L40">
            <v>0</v>
          </cell>
          <cell r="M40">
            <v>150747985</v>
          </cell>
          <cell r="N40">
            <v>1.9130000000000001E-2</v>
          </cell>
          <cell r="O40">
            <v>253316545</v>
          </cell>
          <cell r="P40">
            <v>1.8200000000000001E-2</v>
          </cell>
          <cell r="Q40">
            <v>1102312879</v>
          </cell>
          <cell r="R40">
            <v>1.9349999999999999E-2</v>
          </cell>
          <cell r="S40">
            <v>1977083448</v>
          </cell>
          <cell r="T40">
            <v>1.9230000000000001E-2</v>
          </cell>
          <cell r="U40">
            <v>4473598733</v>
          </cell>
          <cell r="V40">
            <v>2.085E-2</v>
          </cell>
          <cell r="W40">
            <v>66546723</v>
          </cell>
          <cell r="X40">
            <v>4.99E-2</v>
          </cell>
          <cell r="Y40">
            <v>125357240</v>
          </cell>
          <cell r="Z40">
            <v>4.9860000000000002E-2</v>
          </cell>
          <cell r="AA40">
            <v>538981283</v>
          </cell>
          <cell r="AB40">
            <v>4.9889999999999997E-2</v>
          </cell>
          <cell r="AC40">
            <v>874750609</v>
          </cell>
          <cell r="AD40">
            <v>4.9880000000000001E-2</v>
          </cell>
          <cell r="AE40">
            <v>3166780890</v>
          </cell>
          <cell r="AF40">
            <v>4.9889999999999997E-2</v>
          </cell>
          <cell r="AG40">
            <v>36379153</v>
          </cell>
          <cell r="AH40">
            <v>4.9849999999999998E-2</v>
          </cell>
          <cell r="AI40">
            <v>7957059590</v>
          </cell>
          <cell r="AJ40">
            <v>2.0122731362979526E-2</v>
          </cell>
          <cell r="AK40">
            <v>4772416745</v>
          </cell>
          <cell r="AL40">
            <v>4.9887518499181271E-2</v>
          </cell>
        </row>
        <row r="41">
          <cell r="B41">
            <v>42308</v>
          </cell>
          <cell r="C41">
            <v>31875902</v>
          </cell>
          <cell r="D41">
            <v>5.0229999999999997E-2</v>
          </cell>
          <cell r="E41"/>
          <cell r="F41">
            <v>0</v>
          </cell>
          <cell r="G41"/>
          <cell r="H41">
            <v>0</v>
          </cell>
          <cell r="I41"/>
          <cell r="J41">
            <v>0</v>
          </cell>
          <cell r="K41"/>
          <cell r="L41">
            <v>0</v>
          </cell>
          <cell r="M41">
            <v>141551839</v>
          </cell>
          <cell r="N41">
            <v>1.9259999999999999E-2</v>
          </cell>
          <cell r="O41">
            <v>251577289</v>
          </cell>
          <cell r="P41">
            <v>1.8239999999999999E-2</v>
          </cell>
          <cell r="Q41">
            <v>1096634136</v>
          </cell>
          <cell r="R41">
            <v>1.9369999999999998E-2</v>
          </cell>
          <cell r="S41">
            <v>1971019716</v>
          </cell>
          <cell r="T41">
            <v>1.9259999999999999E-2</v>
          </cell>
          <cell r="U41">
            <v>4464492810</v>
          </cell>
          <cell r="V41">
            <v>2.086E-2</v>
          </cell>
          <cell r="W41">
            <v>62644719</v>
          </cell>
          <cell r="X41">
            <v>4.9889999999999997E-2</v>
          </cell>
          <cell r="Y41">
            <v>124273576</v>
          </cell>
          <cell r="Z41">
            <v>4.9860000000000002E-2</v>
          </cell>
          <cell r="AA41">
            <v>536179434</v>
          </cell>
          <cell r="AB41">
            <v>4.9889999999999997E-2</v>
          </cell>
          <cell r="AC41">
            <v>872106432</v>
          </cell>
          <cell r="AD41">
            <v>4.9880000000000001E-2</v>
          </cell>
          <cell r="AE41">
            <v>3162354830</v>
          </cell>
          <cell r="AF41">
            <v>4.9889999999999997E-2</v>
          </cell>
          <cell r="AG41">
            <v>31875902</v>
          </cell>
          <cell r="AH41">
            <v>5.0229999999999997E-2</v>
          </cell>
          <cell r="AI41">
            <v>7925275790</v>
          </cell>
          <cell r="AJ41">
            <v>2.0144159693852116E-2</v>
          </cell>
          <cell r="AK41">
            <v>4757558991</v>
          </cell>
          <cell r="AL41">
            <v>4.9887383264900428E-2</v>
          </cell>
        </row>
        <row r="42">
          <cell r="B42">
            <v>42338</v>
          </cell>
          <cell r="C42">
            <v>29937061</v>
          </cell>
          <cell r="D42">
            <v>5.0410000000000003E-2</v>
          </cell>
          <cell r="E42"/>
          <cell r="F42">
            <v>0</v>
          </cell>
          <cell r="G42"/>
          <cell r="H42">
            <v>0</v>
          </cell>
          <cell r="I42"/>
          <cell r="J42">
            <v>0</v>
          </cell>
          <cell r="K42"/>
          <cell r="L42">
            <v>0</v>
          </cell>
          <cell r="M42">
            <v>131396695</v>
          </cell>
          <cell r="N42">
            <v>1.9290000000000002E-2</v>
          </cell>
          <cell r="O42">
            <v>249836519</v>
          </cell>
          <cell r="P42">
            <v>1.8249999999999999E-2</v>
          </cell>
          <cell r="Q42">
            <v>1090600562</v>
          </cell>
          <cell r="R42">
            <v>1.9380000000000001E-2</v>
          </cell>
          <cell r="S42">
            <v>1963826421</v>
          </cell>
          <cell r="T42">
            <v>1.9269999999999999E-2</v>
          </cell>
          <cell r="U42">
            <v>4454036036</v>
          </cell>
          <cell r="V42">
            <v>2.087E-2</v>
          </cell>
          <cell r="W42">
            <v>58971997</v>
          </cell>
          <cell r="X42">
            <v>4.9889999999999997E-2</v>
          </cell>
          <cell r="Y42">
            <v>123169212</v>
          </cell>
          <cell r="Z42">
            <v>4.9860000000000002E-2</v>
          </cell>
          <cell r="AA42">
            <v>533294551</v>
          </cell>
          <cell r="AB42">
            <v>4.9889999999999997E-2</v>
          </cell>
          <cell r="AC42">
            <v>869244332</v>
          </cell>
          <cell r="AD42">
            <v>4.9880000000000001E-2</v>
          </cell>
          <cell r="AE42">
            <v>3157478416</v>
          </cell>
          <cell r="AF42">
            <v>4.9889999999999997E-2</v>
          </cell>
          <cell r="AG42">
            <v>29937061</v>
          </cell>
          <cell r="AH42">
            <v>5.0410000000000003E-2</v>
          </cell>
          <cell r="AI42">
            <v>7889696233</v>
          </cell>
          <cell r="AJ42">
            <v>2.0156500341380126E-2</v>
          </cell>
          <cell r="AK42">
            <v>4742158508</v>
          </cell>
          <cell r="AL42">
            <v>4.9887387788776119E-2</v>
          </cell>
        </row>
        <row r="43">
          <cell r="B43">
            <v>42369</v>
          </cell>
          <cell r="C43">
            <v>27427914</v>
          </cell>
          <cell r="D43">
            <v>5.0689999999999999E-2</v>
          </cell>
          <cell r="E43"/>
          <cell r="F43">
            <v>0</v>
          </cell>
          <cell r="G43"/>
          <cell r="H43">
            <v>0</v>
          </cell>
          <cell r="I43"/>
          <cell r="J43">
            <v>0</v>
          </cell>
          <cell r="K43"/>
          <cell r="L43">
            <v>0</v>
          </cell>
          <cell r="M43">
            <v>123131766</v>
          </cell>
          <cell r="N43">
            <v>1.9449999999999999E-2</v>
          </cell>
          <cell r="O43">
            <v>248235505</v>
          </cell>
          <cell r="P43">
            <v>1.83E-2</v>
          </cell>
          <cell r="Q43">
            <v>1084859912</v>
          </cell>
          <cell r="R43">
            <v>1.9400000000000001E-2</v>
          </cell>
          <cell r="S43">
            <v>1956679696</v>
          </cell>
          <cell r="T43">
            <v>1.9290000000000002E-2</v>
          </cell>
          <cell r="U43">
            <v>4444057545</v>
          </cell>
          <cell r="V43">
            <v>2.0879999999999999E-2</v>
          </cell>
          <cell r="W43">
            <v>55443914</v>
          </cell>
          <cell r="X43">
            <v>4.9889999999999997E-2</v>
          </cell>
          <cell r="Y43">
            <v>122078783</v>
          </cell>
          <cell r="Z43">
            <v>4.9860000000000002E-2</v>
          </cell>
          <cell r="AA43">
            <v>530474839</v>
          </cell>
          <cell r="AB43">
            <v>4.9889999999999997E-2</v>
          </cell>
          <cell r="AC43">
            <v>866492097</v>
          </cell>
          <cell r="AD43">
            <v>4.9889999999999997E-2</v>
          </cell>
          <cell r="AE43">
            <v>3153014392</v>
          </cell>
          <cell r="AF43">
            <v>4.9889999999999997E-2</v>
          </cell>
          <cell r="AG43">
            <v>27427914</v>
          </cell>
          <cell r="AH43">
            <v>5.0689999999999992E-2</v>
          </cell>
          <cell r="AI43">
            <v>7856964424</v>
          </cell>
          <cell r="AJ43">
            <v>2.0175753535834007E-2</v>
          </cell>
          <cell r="AK43">
            <v>4727504025</v>
          </cell>
          <cell r="AL43">
            <v>4.9889225307166177E-2</v>
          </cell>
        </row>
        <row r="44">
          <cell r="B44">
            <v>42400</v>
          </cell>
          <cell r="C44">
            <v>23240295</v>
          </cell>
          <cell r="D44">
            <v>5.1310000000000001E-2</v>
          </cell>
          <cell r="E44"/>
          <cell r="F44">
            <v>0</v>
          </cell>
          <cell r="G44"/>
          <cell r="H44">
            <v>0</v>
          </cell>
          <cell r="I44"/>
          <cell r="J44">
            <v>0</v>
          </cell>
          <cell r="K44"/>
          <cell r="L44">
            <v>0</v>
          </cell>
          <cell r="M44">
            <v>111529918</v>
          </cell>
          <cell r="N44">
            <v>1.9630000000000002E-2</v>
          </cell>
          <cell r="O44">
            <v>246529243</v>
          </cell>
          <cell r="P44">
            <v>1.8329999999999999E-2</v>
          </cell>
          <cell r="Q44">
            <v>1079530727</v>
          </cell>
          <cell r="R44">
            <v>1.9429999999999999E-2</v>
          </cell>
          <cell r="S44">
            <v>1950324802</v>
          </cell>
          <cell r="T44">
            <v>1.9300000000000001E-2</v>
          </cell>
          <cell r="U44">
            <v>4434503524</v>
          </cell>
          <cell r="V44">
            <v>2.0879999999999999E-2</v>
          </cell>
          <cell r="W44">
            <v>52331004</v>
          </cell>
          <cell r="X44">
            <v>4.9889999999999997E-2</v>
          </cell>
          <cell r="Y44">
            <v>120968646</v>
          </cell>
          <cell r="Z44">
            <v>4.9860000000000002E-2</v>
          </cell>
          <cell r="AA44">
            <v>527602475</v>
          </cell>
          <cell r="AB44">
            <v>4.9889999999999997E-2</v>
          </cell>
          <cell r="AC44">
            <v>863695508</v>
          </cell>
          <cell r="AD44">
            <v>4.9889999999999997E-2</v>
          </cell>
          <cell r="AE44">
            <v>3148487201</v>
          </cell>
          <cell r="AF44">
            <v>4.9889999999999997E-2</v>
          </cell>
          <cell r="AG44">
            <v>23240295</v>
          </cell>
          <cell r="AH44">
            <v>5.1310000000000001E-2</v>
          </cell>
          <cell r="AI44">
            <v>7822418214</v>
          </cell>
          <cell r="AJ44">
            <v>2.0187772282135363E-2</v>
          </cell>
          <cell r="AK44">
            <v>4713084834</v>
          </cell>
          <cell r="AL44">
            <v>4.9889230003382537E-2</v>
          </cell>
        </row>
        <row r="45">
          <cell r="B45">
            <v>42429</v>
          </cell>
          <cell r="C45">
            <v>22155340</v>
          </cell>
          <cell r="D45">
            <v>5.1380000000000002E-2</v>
          </cell>
          <cell r="E45"/>
          <cell r="F45">
            <v>0</v>
          </cell>
          <cell r="G45"/>
          <cell r="H45">
            <v>0</v>
          </cell>
          <cell r="I45"/>
          <cell r="J45">
            <v>0</v>
          </cell>
          <cell r="K45"/>
          <cell r="L45">
            <v>0</v>
          </cell>
          <cell r="M45">
            <v>105106241</v>
          </cell>
          <cell r="N45">
            <v>1.975E-2</v>
          </cell>
          <cell r="O45">
            <v>244639177</v>
          </cell>
          <cell r="P45">
            <v>1.8339999999999999E-2</v>
          </cell>
          <cell r="Q45">
            <v>1073193739</v>
          </cell>
          <cell r="R45">
            <v>1.9439999999999999E-2</v>
          </cell>
          <cell r="S45">
            <v>1942442585</v>
          </cell>
          <cell r="T45">
            <v>1.9310000000000001E-2</v>
          </cell>
          <cell r="U45">
            <v>4423793074</v>
          </cell>
          <cell r="V45">
            <v>2.0889999999999999E-2</v>
          </cell>
          <cell r="W45">
            <v>48850303</v>
          </cell>
          <cell r="X45">
            <v>4.9889999999999997E-2</v>
          </cell>
          <cell r="Y45">
            <v>119822023</v>
          </cell>
          <cell r="Z45">
            <v>4.9860000000000002E-2</v>
          </cell>
          <cell r="AA45">
            <v>524577150</v>
          </cell>
          <cell r="AB45">
            <v>4.9889999999999997E-2</v>
          </cell>
          <cell r="AC45">
            <v>860653834</v>
          </cell>
          <cell r="AD45">
            <v>4.9889999999999997E-2</v>
          </cell>
          <cell r="AE45">
            <v>3143083220</v>
          </cell>
          <cell r="AF45">
            <v>4.9889999999999997E-2</v>
          </cell>
          <cell r="AG45">
            <v>22155340</v>
          </cell>
          <cell r="AH45">
            <v>5.1380000000000002E-2</v>
          </cell>
          <cell r="AI45">
            <v>7789174816</v>
          </cell>
          <cell r="AJ45">
            <v>2.0200730424112232E-2</v>
          </cell>
          <cell r="AK45">
            <v>4696986530</v>
          </cell>
          <cell r="AL45">
            <v>4.9889234687886141E-2</v>
          </cell>
        </row>
        <row r="46">
          <cell r="B46">
            <v>42460</v>
          </cell>
          <cell r="C46">
            <v>19922734</v>
          </cell>
          <cell r="D46">
            <v>5.1589999999999997E-2</v>
          </cell>
          <cell r="E46"/>
          <cell r="F46">
            <v>0</v>
          </cell>
          <cell r="G46"/>
          <cell r="H46">
            <v>0</v>
          </cell>
          <cell r="I46"/>
          <cell r="J46">
            <v>0</v>
          </cell>
          <cell r="K46"/>
          <cell r="L46">
            <v>0</v>
          </cell>
          <cell r="M46">
            <v>97697572</v>
          </cell>
          <cell r="N46">
            <v>1.9879999999999998E-2</v>
          </cell>
          <cell r="O46">
            <v>242870471</v>
          </cell>
          <cell r="P46">
            <v>1.8360000000000001E-2</v>
          </cell>
          <cell r="Q46">
            <v>1067242039</v>
          </cell>
          <cell r="R46">
            <v>1.9439999999999999E-2</v>
          </cell>
          <cell r="S46">
            <v>1935443253</v>
          </cell>
          <cell r="T46">
            <v>1.932E-2</v>
          </cell>
          <cell r="U46">
            <v>4413476584</v>
          </cell>
          <cell r="V46">
            <v>2.0899999999999998E-2</v>
          </cell>
          <cell r="W46">
            <v>45088608</v>
          </cell>
          <cell r="X46">
            <v>4.9889999999999997E-2</v>
          </cell>
          <cell r="Y46">
            <v>118704940</v>
          </cell>
          <cell r="Z46">
            <v>4.9860000000000002E-2</v>
          </cell>
          <cell r="AA46">
            <v>521686450</v>
          </cell>
          <cell r="AB46">
            <v>4.9889999999999997E-2</v>
          </cell>
          <cell r="AC46">
            <v>857836985</v>
          </cell>
          <cell r="AD46">
            <v>4.9889999999999997E-2</v>
          </cell>
          <cell r="AE46">
            <v>3138515680</v>
          </cell>
          <cell r="AF46">
            <v>4.9889999999999997E-2</v>
          </cell>
          <cell r="AG46">
            <v>19922734</v>
          </cell>
          <cell r="AH46">
            <v>5.1589999999999997E-2</v>
          </cell>
          <cell r="AI46">
            <v>7756729919</v>
          </cell>
          <cell r="AJ46">
            <v>2.0212504587352256E-2</v>
          </cell>
          <cell r="AK46">
            <v>4681832663</v>
          </cell>
          <cell r="AL46">
            <v>4.9889239368756562E-2</v>
          </cell>
        </row>
        <row r="47">
          <cell r="B47">
            <v>42490</v>
          </cell>
          <cell r="C47">
            <v>11140934</v>
          </cell>
          <cell r="D47">
            <v>5.305E-2</v>
          </cell>
          <cell r="E47"/>
          <cell r="F47">
            <v>0</v>
          </cell>
          <cell r="G47"/>
          <cell r="H47">
            <v>0</v>
          </cell>
          <cell r="I47"/>
          <cell r="J47">
            <v>0</v>
          </cell>
          <cell r="K47"/>
          <cell r="L47">
            <v>0</v>
          </cell>
          <cell r="M47">
            <v>92352889</v>
          </cell>
          <cell r="N47">
            <v>2.0140000000000002E-2</v>
          </cell>
          <cell r="O47">
            <v>241166126</v>
          </cell>
          <cell r="P47">
            <v>1.84E-2</v>
          </cell>
          <cell r="Q47">
            <v>1062166065</v>
          </cell>
          <cell r="R47">
            <v>1.9480000000000001E-2</v>
          </cell>
          <cell r="S47">
            <v>1930405495</v>
          </cell>
          <cell r="T47">
            <v>1.9359999999999999E-2</v>
          </cell>
          <cell r="U47">
            <v>4406194290</v>
          </cell>
          <cell r="V47">
            <v>2.0920000000000001E-2</v>
          </cell>
          <cell r="W47">
            <v>41495397</v>
          </cell>
          <cell r="X47">
            <v>4.9889999999999997E-2</v>
          </cell>
          <cell r="Y47">
            <v>117568174</v>
          </cell>
          <cell r="Z47">
            <v>4.9860000000000002E-2</v>
          </cell>
          <cell r="AA47">
            <v>518715367</v>
          </cell>
          <cell r="AB47">
            <v>4.9889999999999997E-2</v>
          </cell>
          <cell r="AC47">
            <v>854893232</v>
          </cell>
          <cell r="AD47">
            <v>4.9889999999999997E-2</v>
          </cell>
          <cell r="AE47">
            <v>3133501651</v>
          </cell>
          <cell r="AF47">
            <v>4.9889999999999997E-2</v>
          </cell>
          <cell r="AG47">
            <v>11140934</v>
          </cell>
          <cell r="AH47">
            <v>5.3050000000000007E-2</v>
          </cell>
          <cell r="AI47">
            <v>7732284865</v>
          </cell>
          <cell r="AJ47">
            <v>2.0244814632687486E-2</v>
          </cell>
          <cell r="AK47">
            <v>4666173821</v>
          </cell>
          <cell r="AL47">
            <v>4.988924412476789E-2</v>
          </cell>
        </row>
        <row r="48">
          <cell r="B48">
            <v>42521</v>
          </cell>
          <cell r="C48">
            <v>7899519</v>
          </cell>
          <cell r="D48">
            <v>5.3429999999999998E-2</v>
          </cell>
          <cell r="E48"/>
          <cell r="F48">
            <v>0</v>
          </cell>
          <cell r="G48"/>
          <cell r="H48">
            <v>0</v>
          </cell>
          <cell r="I48"/>
          <cell r="J48">
            <v>0</v>
          </cell>
          <cell r="K48"/>
          <cell r="L48">
            <v>0</v>
          </cell>
          <cell r="M48">
            <v>85185043</v>
          </cell>
          <cell r="N48">
            <v>2.0209999999999999E-2</v>
          </cell>
          <cell r="O48">
            <v>239361989</v>
          </cell>
          <cell r="P48">
            <v>1.8409999999999999E-2</v>
          </cell>
          <cell r="Q48">
            <v>1056220395</v>
          </cell>
          <cell r="R48">
            <v>1.95E-2</v>
          </cell>
          <cell r="S48">
            <v>1923694171</v>
          </cell>
          <cell r="T48">
            <v>1.9369999999999998E-2</v>
          </cell>
          <cell r="U48">
            <v>4396626181</v>
          </cell>
          <cell r="V48">
            <v>2.0920000000000001E-2</v>
          </cell>
          <cell r="W48">
            <v>37891953</v>
          </cell>
          <cell r="X48">
            <v>4.9889999999999997E-2</v>
          </cell>
          <cell r="Y48">
            <v>116444206</v>
          </cell>
          <cell r="Z48">
            <v>4.9860000000000002E-2</v>
          </cell>
          <cell r="AA48">
            <v>515806620</v>
          </cell>
          <cell r="AB48">
            <v>4.9889999999999997E-2</v>
          </cell>
          <cell r="AC48">
            <v>852056318</v>
          </cell>
          <cell r="AD48">
            <v>4.9889999999999997E-2</v>
          </cell>
          <cell r="AE48">
            <v>3128894811</v>
          </cell>
          <cell r="AF48">
            <v>4.9889999999999997E-2</v>
          </cell>
          <cell r="AG48">
            <v>7899519</v>
          </cell>
          <cell r="AH48">
            <v>5.3429999999999998E-2</v>
          </cell>
          <cell r="AI48">
            <v>7701087779</v>
          </cell>
          <cell r="AJ48">
            <v>2.0252193185371303E-2</v>
          </cell>
          <cell r="AK48">
            <v>4651093908</v>
          </cell>
          <cell r="AL48">
            <v>4.9889248923748034E-2</v>
          </cell>
        </row>
        <row r="49">
          <cell r="B49">
            <v>42551</v>
          </cell>
          <cell r="C49">
            <v>5295119</v>
          </cell>
          <cell r="D49">
            <v>5.3929999999999999E-2</v>
          </cell>
          <cell r="E49"/>
          <cell r="F49">
            <v>0</v>
          </cell>
          <cell r="G49"/>
          <cell r="H49">
            <v>0</v>
          </cell>
          <cell r="I49"/>
          <cell r="J49">
            <v>0</v>
          </cell>
          <cell r="K49"/>
          <cell r="L49">
            <v>0</v>
          </cell>
          <cell r="M49">
            <v>77988254</v>
          </cell>
          <cell r="N49">
            <v>2.0449999999999999E-2</v>
          </cell>
          <cell r="O49">
            <v>237463224</v>
          </cell>
          <cell r="P49">
            <v>1.8409999999999999E-2</v>
          </cell>
          <cell r="Q49">
            <v>1050126317</v>
          </cell>
          <cell r="R49">
            <v>1.95E-2</v>
          </cell>
          <cell r="S49">
            <v>1916201873</v>
          </cell>
          <cell r="T49">
            <v>1.9380000000000001E-2</v>
          </cell>
          <cell r="U49">
            <v>4387046276</v>
          </cell>
          <cell r="V49">
            <v>2.0930000000000001E-2</v>
          </cell>
          <cell r="W49">
            <v>33976672</v>
          </cell>
          <cell r="X49">
            <v>4.9880000000000001E-2</v>
          </cell>
          <cell r="Y49">
            <v>115300700</v>
          </cell>
          <cell r="Z49">
            <v>4.9860000000000002E-2</v>
          </cell>
          <cell r="AA49">
            <v>512817837</v>
          </cell>
          <cell r="AB49">
            <v>4.9889999999999997E-2</v>
          </cell>
          <cell r="AC49">
            <v>849093060</v>
          </cell>
          <cell r="AD49">
            <v>4.9889999999999997E-2</v>
          </cell>
          <cell r="AE49">
            <v>3123842973</v>
          </cell>
          <cell r="AF49">
            <v>4.9889999999999997E-2</v>
          </cell>
          <cell r="AG49">
            <v>5295119</v>
          </cell>
          <cell r="AH49">
            <v>5.3929999999999992E-2</v>
          </cell>
          <cell r="AI49">
            <v>7668825944</v>
          </cell>
          <cell r="AJ49">
            <v>2.0263974292785175E-2</v>
          </cell>
          <cell r="AK49">
            <v>4635031242</v>
          </cell>
          <cell r="AL49">
            <v>4.9889180418098242E-2</v>
          </cell>
        </row>
        <row r="50">
          <cell r="B50">
            <v>42582</v>
          </cell>
          <cell r="C50">
            <v>4338062</v>
          </cell>
          <cell r="D50">
            <v>5.3870000000000001E-2</v>
          </cell>
          <cell r="E50"/>
          <cell r="F50">
            <v>0</v>
          </cell>
          <cell r="G50"/>
          <cell r="H50">
            <v>0</v>
          </cell>
          <cell r="I50"/>
          <cell r="J50">
            <v>0</v>
          </cell>
          <cell r="K50"/>
          <cell r="L50">
            <v>0</v>
          </cell>
          <cell r="M50">
            <v>71343465</v>
          </cell>
          <cell r="N50">
            <v>2.0379999999999999E-2</v>
          </cell>
          <cell r="O50">
            <v>235615701</v>
          </cell>
          <cell r="P50">
            <v>1.8429999999999998E-2</v>
          </cell>
          <cell r="Q50">
            <v>1043874784</v>
          </cell>
          <cell r="R50">
            <v>1.95E-2</v>
          </cell>
          <cell r="S50">
            <v>1908633996</v>
          </cell>
          <cell r="T50">
            <v>1.9380000000000001E-2</v>
          </cell>
          <cell r="U50">
            <v>4376418917</v>
          </cell>
          <cell r="V50">
            <v>2.0930000000000001E-2</v>
          </cell>
          <cell r="W50">
            <v>30076488</v>
          </cell>
          <cell r="X50">
            <v>4.9889999999999997E-2</v>
          </cell>
          <cell r="Y50">
            <v>114169768</v>
          </cell>
          <cell r="Z50">
            <v>4.9860000000000002E-2</v>
          </cell>
          <cell r="AA50">
            <v>509890767</v>
          </cell>
          <cell r="AB50">
            <v>4.9889999999999997E-2</v>
          </cell>
          <cell r="AC50">
            <v>846236006</v>
          </cell>
          <cell r="AD50">
            <v>4.9889999999999997E-2</v>
          </cell>
          <cell r="AE50">
            <v>3119196864</v>
          </cell>
          <cell r="AF50">
            <v>4.9889999999999997E-2</v>
          </cell>
          <cell r="AG50">
            <v>4338062</v>
          </cell>
          <cell r="AH50">
            <v>5.3870000000000001E-2</v>
          </cell>
          <cell r="AI50">
            <v>7635886863</v>
          </cell>
          <cell r="AJ50">
            <v>2.0264798709789374E-2</v>
          </cell>
          <cell r="AK50">
            <v>4619569893</v>
          </cell>
          <cell r="AL50">
            <v>4.9889258568845289E-2</v>
          </cell>
        </row>
      </sheetData>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BreakPreview" zoomScale="73" zoomScaleNormal="75" zoomScaleSheetLayoutView="73" zoomScalePageLayoutView="80" workbookViewId="0">
      <selection activeCell="B55" sqref="B55"/>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41790</v>
      </c>
      <c r="F15" s="25"/>
      <c r="G15" s="26"/>
      <c r="H15" s="11"/>
      <c r="I15" s="11"/>
      <c r="J15" s="11"/>
      <c r="K15" s="11"/>
      <c r="L15" s="11"/>
      <c r="M15" s="11"/>
      <c r="N15" s="11"/>
      <c r="O15" s="11"/>
      <c r="P15" s="27"/>
      <c r="Q15" s="28"/>
      <c r="R15" s="29"/>
    </row>
    <row r="16" spans="1:18" ht="12.75">
      <c r="A16" s="21"/>
      <c r="B16" s="30" t="s">
        <v>1</v>
      </c>
      <c r="C16" s="31"/>
      <c r="D16" s="31"/>
      <c r="E16" s="32" t="s">
        <v>585</v>
      </c>
      <c r="F16" s="25"/>
      <c r="G16" s="25"/>
      <c r="H16" s="11"/>
      <c r="I16" s="11"/>
      <c r="J16" s="11"/>
      <c r="K16" s="11"/>
      <c r="L16" s="11"/>
      <c r="M16" s="11"/>
      <c r="N16" s="11"/>
      <c r="O16" s="11"/>
      <c r="P16" s="27"/>
      <c r="Q16" s="28"/>
      <c r="R16" s="29"/>
    </row>
    <row r="17" spans="1:18" ht="12.75">
      <c r="A17" s="21"/>
      <c r="B17" s="30" t="s">
        <v>2</v>
      </c>
      <c r="C17" s="31"/>
      <c r="D17" s="31"/>
      <c r="E17" s="32">
        <v>41791</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71" t="s">
        <v>3</v>
      </c>
      <c r="C20" s="471"/>
      <c r="D20" s="471"/>
      <c r="E20" s="471"/>
      <c r="F20" s="471"/>
      <c r="G20" s="471"/>
      <c r="H20" s="471"/>
      <c r="I20" s="471"/>
      <c r="J20" s="471"/>
      <c r="K20" s="471"/>
      <c r="L20" s="471"/>
      <c r="M20" s="471"/>
      <c r="N20" s="471"/>
      <c r="O20" s="471"/>
      <c r="P20" s="471"/>
      <c r="Q20" s="471"/>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472" t="s">
        <v>4</v>
      </c>
      <c r="C22" s="472"/>
      <c r="D22" s="472"/>
      <c r="E22" s="472"/>
      <c r="F22" s="472"/>
      <c r="G22" s="472"/>
      <c r="H22" s="472"/>
      <c r="I22" s="472"/>
      <c r="J22" s="472"/>
      <c r="K22" s="472"/>
      <c r="L22" s="472"/>
      <c r="M22" s="472"/>
      <c r="N22" s="472"/>
      <c r="O22" s="472"/>
      <c r="P22" s="472"/>
      <c r="Q22" s="472"/>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472"/>
      <c r="C24" s="472"/>
      <c r="D24" s="472"/>
      <c r="E24" s="472"/>
      <c r="F24" s="472"/>
      <c r="G24" s="472"/>
      <c r="H24" s="472"/>
      <c r="I24" s="472"/>
      <c r="J24" s="472"/>
      <c r="K24" s="472"/>
      <c r="L24" s="472"/>
      <c r="M24" s="472"/>
      <c r="N24" s="472"/>
      <c r="O24" s="472"/>
      <c r="P24" s="472"/>
      <c r="Q24" s="472"/>
      <c r="R24" s="8"/>
    </row>
    <row r="25" spans="1:18" ht="12.75">
      <c r="A25" s="1"/>
      <c r="B25" s="472"/>
      <c r="C25" s="472"/>
      <c r="D25" s="472"/>
      <c r="E25" s="472"/>
      <c r="F25" s="472"/>
      <c r="G25" s="472"/>
      <c r="H25" s="472"/>
      <c r="I25" s="472"/>
      <c r="J25" s="472"/>
      <c r="K25" s="472"/>
      <c r="L25" s="472"/>
      <c r="M25" s="472"/>
      <c r="N25" s="472"/>
      <c r="O25" s="472"/>
      <c r="P25" s="472"/>
      <c r="Q25" s="472"/>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473" t="s">
        <v>5</v>
      </c>
      <c r="C27" s="473"/>
      <c r="D27" s="419"/>
      <c r="E27" s="4"/>
      <c r="F27" s="4"/>
      <c r="G27" s="419"/>
      <c r="H27" s="419"/>
      <c r="I27" s="419"/>
      <c r="J27" s="419"/>
      <c r="K27" s="419"/>
      <c r="L27" s="419"/>
      <c r="M27" s="419"/>
      <c r="N27" s="419"/>
      <c r="O27" s="419"/>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419"/>
      <c r="C31" s="44"/>
      <c r="D31" s="44"/>
      <c r="E31" s="4"/>
      <c r="F31" s="4"/>
      <c r="G31" s="4"/>
      <c r="H31" s="4"/>
      <c r="I31" s="4"/>
      <c r="J31" s="4"/>
      <c r="K31" s="4"/>
      <c r="L31" s="4"/>
      <c r="M31" s="4"/>
      <c r="N31" s="4"/>
      <c r="O31" s="4"/>
      <c r="P31" s="6"/>
      <c r="Q31" s="7"/>
      <c r="R31" s="8"/>
    </row>
    <row r="32" spans="1:18" ht="12.75">
      <c r="A32" s="1"/>
      <c r="B32" s="43" t="s">
        <v>550</v>
      </c>
      <c r="C32" s="21" t="s">
        <v>7</v>
      </c>
      <c r="D32" s="45" t="s">
        <v>8</v>
      </c>
      <c r="E32" s="46"/>
      <c r="F32" s="46"/>
      <c r="G32" s="47"/>
      <c r="H32" s="47"/>
      <c r="I32" s="4"/>
      <c r="J32" s="4"/>
      <c r="K32" s="4"/>
      <c r="L32" s="4"/>
      <c r="M32" s="4"/>
      <c r="N32" s="4"/>
      <c r="O32" s="4"/>
      <c r="P32" s="6"/>
      <c r="Q32" s="7"/>
      <c r="R32" s="8"/>
    </row>
    <row r="33" spans="1:18" ht="12.75">
      <c r="A33" s="1"/>
      <c r="B33" s="419"/>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May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61"/>
  <sheetViews>
    <sheetView view="pageBreakPreview" zoomScale="90" zoomScaleNormal="100" zoomScaleSheetLayoutView="90" workbookViewId="0">
      <selection activeCell="B55" sqref="B55"/>
    </sheetView>
  </sheetViews>
  <sheetFormatPr defaultRowHeight="12"/>
  <cols>
    <col min="1" max="1" width="6.42578125" style="205" customWidth="1"/>
    <col min="2" max="2" width="120.85546875" style="205" customWidth="1"/>
    <col min="3" max="3" width="9.42578125" style="205" customWidth="1"/>
    <col min="4" max="16384" width="9.140625" style="205"/>
  </cols>
  <sheetData>
    <row r="2" spans="1:3" ht="12.75" thickBot="1"/>
    <row r="3" spans="1:3" ht="12.75" thickBot="1">
      <c r="A3" s="37"/>
      <c r="B3" s="402" t="s">
        <v>511</v>
      </c>
      <c r="C3" s="403"/>
    </row>
    <row r="4" spans="1:3">
      <c r="A4" s="37"/>
      <c r="B4" s="315" t="s">
        <v>512</v>
      </c>
      <c r="C4" s="404"/>
    </row>
    <row r="5" spans="1:3">
      <c r="A5" s="37"/>
      <c r="B5" s="405" t="s">
        <v>513</v>
      </c>
      <c r="C5" s="404" t="s">
        <v>514</v>
      </c>
    </row>
    <row r="6" spans="1:3">
      <c r="A6" s="37"/>
      <c r="B6" s="405"/>
      <c r="C6" s="404"/>
    </row>
    <row r="7" spans="1:3">
      <c r="A7" s="37"/>
      <c r="B7" s="316" t="s">
        <v>515</v>
      </c>
      <c r="C7" s="404"/>
    </row>
    <row r="8" spans="1:3">
      <c r="A8" s="37"/>
      <c r="B8" s="405" t="s">
        <v>516</v>
      </c>
      <c r="C8" s="404" t="s">
        <v>514</v>
      </c>
    </row>
    <row r="9" spans="1:3">
      <c r="A9" s="37"/>
      <c r="B9" s="405" t="s">
        <v>517</v>
      </c>
      <c r="C9" s="404" t="s">
        <v>514</v>
      </c>
    </row>
    <row r="10" spans="1:3">
      <c r="A10" s="37"/>
      <c r="B10" s="405" t="s">
        <v>518</v>
      </c>
      <c r="C10" s="404" t="s">
        <v>514</v>
      </c>
    </row>
    <row r="11" spans="1:3">
      <c r="A11" s="37"/>
      <c r="B11" s="405" t="s">
        <v>519</v>
      </c>
      <c r="C11" s="404"/>
    </row>
    <row r="12" spans="1:3">
      <c r="A12" s="37"/>
      <c r="B12" s="405" t="s">
        <v>520</v>
      </c>
      <c r="C12" s="404" t="s">
        <v>514</v>
      </c>
    </row>
    <row r="13" spans="1:3">
      <c r="A13" s="37"/>
      <c r="B13" s="316" t="s">
        <v>521</v>
      </c>
      <c r="C13" s="404"/>
    </row>
    <row r="14" spans="1:3">
      <c r="A14" s="37"/>
      <c r="B14" s="405" t="s">
        <v>522</v>
      </c>
      <c r="C14" s="404"/>
    </row>
    <row r="15" spans="1:3">
      <c r="A15" s="37"/>
      <c r="B15" s="406" t="s">
        <v>523</v>
      </c>
      <c r="C15" s="404"/>
    </row>
    <row r="16" spans="1:3">
      <c r="A16" s="37"/>
      <c r="B16" s="405"/>
      <c r="C16" s="404"/>
    </row>
    <row r="17" spans="1:3">
      <c r="A17" s="37"/>
      <c r="B17" s="405"/>
      <c r="C17" s="404"/>
    </row>
    <row r="18" spans="1:3" ht="12.75" thickBot="1">
      <c r="A18" s="37"/>
      <c r="B18" s="407" t="s">
        <v>524</v>
      </c>
      <c r="C18" s="408"/>
    </row>
    <row r="19" spans="1:3">
      <c r="A19" s="37"/>
      <c r="B19" s="37"/>
      <c r="C19" s="409"/>
    </row>
    <row r="20" spans="1:3">
      <c r="A20" s="48"/>
      <c r="B20" s="41"/>
      <c r="C20" s="410"/>
    </row>
    <row r="21" spans="1:3">
      <c r="A21" s="37"/>
      <c r="B21" s="278" t="s">
        <v>525</v>
      </c>
      <c r="C21" s="411"/>
    </row>
    <row r="22" spans="1:3">
      <c r="A22" s="412">
        <v>1</v>
      </c>
      <c r="B22" s="178" t="s">
        <v>526</v>
      </c>
      <c r="C22" s="37"/>
    </row>
    <row r="23" spans="1:3">
      <c r="A23" s="48"/>
      <c r="B23" s="413" t="s">
        <v>527</v>
      </c>
      <c r="C23" s="37"/>
    </row>
    <row r="24" spans="1:3">
      <c r="A24" s="414">
        <v>2</v>
      </c>
      <c r="B24" s="178" t="s">
        <v>528</v>
      </c>
      <c r="C24" s="37"/>
    </row>
    <row r="25" spans="1:3">
      <c r="A25" s="415"/>
      <c r="B25" s="413" t="s">
        <v>529</v>
      </c>
      <c r="C25" s="37"/>
    </row>
    <row r="26" spans="1:3">
      <c r="A26" s="412">
        <v>3</v>
      </c>
      <c r="B26" s="178" t="s">
        <v>530</v>
      </c>
      <c r="C26" s="37"/>
    </row>
    <row r="27" spans="1:3">
      <c r="A27" s="415"/>
      <c r="B27" s="413" t="s">
        <v>531</v>
      </c>
      <c r="C27" s="37"/>
    </row>
    <row r="28" spans="1:3">
      <c r="A28" s="412">
        <v>4</v>
      </c>
      <c r="B28" s="178" t="s">
        <v>234</v>
      </c>
      <c r="C28" s="37"/>
    </row>
    <row r="29" spans="1:3">
      <c r="A29" s="48"/>
      <c r="B29" s="413" t="s">
        <v>532</v>
      </c>
      <c r="C29" s="37"/>
    </row>
    <row r="30" spans="1:3" ht="24">
      <c r="A30" s="415"/>
      <c r="B30" s="413" t="s">
        <v>533</v>
      </c>
      <c r="C30" s="37"/>
    </row>
    <row r="31" spans="1:3">
      <c r="A31" s="412">
        <v>5</v>
      </c>
      <c r="B31" s="178" t="s">
        <v>534</v>
      </c>
      <c r="C31" s="37"/>
    </row>
    <row r="32" spans="1:3">
      <c r="A32" s="48"/>
      <c r="B32" s="413" t="s">
        <v>535</v>
      </c>
      <c r="C32" s="37"/>
    </row>
    <row r="33" spans="1:3">
      <c r="A33" s="412">
        <v>6</v>
      </c>
      <c r="B33" s="416" t="s">
        <v>536</v>
      </c>
      <c r="C33" s="37"/>
    </row>
    <row r="34" spans="1:3">
      <c r="A34" s="412"/>
      <c r="B34" s="413" t="s">
        <v>537</v>
      </c>
      <c r="C34" s="37"/>
    </row>
    <row r="35" spans="1:3">
      <c r="A35" s="412"/>
      <c r="B35" s="413" t="s">
        <v>538</v>
      </c>
      <c r="C35" s="37"/>
    </row>
    <row r="36" spans="1:3">
      <c r="A36" s="412">
        <v>7</v>
      </c>
      <c r="B36" s="416" t="s">
        <v>161</v>
      </c>
      <c r="C36" s="37"/>
    </row>
    <row r="37" spans="1:3" ht="24">
      <c r="A37" s="412"/>
      <c r="B37" s="413" t="s">
        <v>539</v>
      </c>
      <c r="C37" s="37"/>
    </row>
    <row r="38" spans="1:3">
      <c r="A38" s="412">
        <v>8</v>
      </c>
      <c r="B38" s="416" t="s">
        <v>540</v>
      </c>
      <c r="C38" s="37"/>
    </row>
    <row r="39" spans="1:3" ht="36">
      <c r="A39" s="48"/>
      <c r="B39" s="413" t="s">
        <v>541</v>
      </c>
      <c r="C39" s="37"/>
    </row>
    <row r="40" spans="1:3">
      <c r="A40" s="412">
        <v>9</v>
      </c>
      <c r="B40" s="416" t="s">
        <v>542</v>
      </c>
    </row>
    <row r="41" spans="1:3" ht="14.25" customHeight="1">
      <c r="A41" s="412"/>
      <c r="B41" s="413" t="s">
        <v>543</v>
      </c>
    </row>
    <row r="42" spans="1:3">
      <c r="A42" s="412">
        <v>10</v>
      </c>
      <c r="B42" s="203" t="s">
        <v>96</v>
      </c>
    </row>
    <row r="43" spans="1:3">
      <c r="A43" s="9"/>
      <c r="B43" s="417" t="s">
        <v>544</v>
      </c>
    </row>
    <row r="44" spans="1:3">
      <c r="A44" s="412">
        <v>11</v>
      </c>
      <c r="B44" s="203" t="s">
        <v>97</v>
      </c>
    </row>
    <row r="45" spans="1:3">
      <c r="A45" s="9"/>
      <c r="B45" s="417" t="s">
        <v>545</v>
      </c>
    </row>
    <row r="46" spans="1:3">
      <c r="A46" s="412">
        <v>12</v>
      </c>
      <c r="B46" s="203" t="s">
        <v>98</v>
      </c>
    </row>
    <row r="47" spans="1:3">
      <c r="A47" s="9"/>
      <c r="B47" s="417" t="s">
        <v>546</v>
      </c>
    </row>
    <row r="48" spans="1:3">
      <c r="A48" s="412">
        <v>13</v>
      </c>
      <c r="B48" s="203" t="s">
        <v>547</v>
      </c>
    </row>
    <row r="49" spans="1:2">
      <c r="A49" s="9"/>
      <c r="B49" s="417" t="s">
        <v>548</v>
      </c>
    </row>
    <row r="50" spans="1:2">
      <c r="A50" s="203">
        <v>14</v>
      </c>
      <c r="B50" s="203" t="s">
        <v>574</v>
      </c>
    </row>
    <row r="51" spans="1:2" ht="29.25" customHeight="1">
      <c r="B51" s="464" t="s">
        <v>563</v>
      </c>
    </row>
    <row r="52" spans="1:2">
      <c r="A52" s="203">
        <v>15</v>
      </c>
      <c r="B52" s="465" t="s">
        <v>573</v>
      </c>
    </row>
    <row r="53" spans="1:2" ht="24">
      <c r="B53" s="464" t="s">
        <v>567</v>
      </c>
    </row>
    <row r="54" spans="1:2">
      <c r="A54" s="203">
        <v>16</v>
      </c>
      <c r="B54" s="465" t="s">
        <v>572</v>
      </c>
    </row>
    <row r="55" spans="1:2" ht="24">
      <c r="B55" s="464" t="s">
        <v>564</v>
      </c>
    </row>
    <row r="56" spans="1:2">
      <c r="A56" s="203">
        <v>17</v>
      </c>
      <c r="B56" s="465" t="s">
        <v>571</v>
      </c>
    </row>
    <row r="57" spans="1:2" ht="24">
      <c r="B57" s="464" t="s">
        <v>565</v>
      </c>
    </row>
    <row r="58" spans="1:2">
      <c r="A58" s="203">
        <v>18</v>
      </c>
      <c r="B58" s="465" t="s">
        <v>570</v>
      </c>
    </row>
    <row r="59" spans="1:2" ht="24">
      <c r="B59" s="464" t="s">
        <v>566</v>
      </c>
    </row>
    <row r="61" spans="1:2">
      <c r="B61" s="203" t="s">
        <v>549</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May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9"/>
  <sheetViews>
    <sheetView view="pageBreakPreview" zoomScale="73" zoomScaleNormal="70" zoomScaleSheetLayoutView="73" zoomScalePageLayoutView="95" workbookViewId="0">
      <selection activeCell="B4" sqref="B4"/>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554</v>
      </c>
      <c r="E8" s="73" t="s">
        <v>555</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32</v>
      </c>
      <c r="G13" s="68" t="s">
        <v>33</v>
      </c>
    </row>
    <row r="14" spans="2:7" ht="24">
      <c r="B14" s="65"/>
      <c r="C14" s="66"/>
      <c r="D14" s="73"/>
      <c r="E14" s="73"/>
      <c r="F14" s="67" t="s">
        <v>34</v>
      </c>
      <c r="G14" s="68" t="s">
        <v>35</v>
      </c>
    </row>
    <row r="15" spans="2:7" ht="48">
      <c r="B15" s="74" t="s">
        <v>36</v>
      </c>
      <c r="C15" s="75" t="s">
        <v>21</v>
      </c>
      <c r="D15" s="75" t="s">
        <v>554</v>
      </c>
      <c r="E15" s="75" t="s">
        <v>555</v>
      </c>
      <c r="F15" s="71" t="s">
        <v>37</v>
      </c>
      <c r="G15" s="72" t="s">
        <v>38</v>
      </c>
    </row>
    <row r="16" spans="2:7">
      <c r="B16" s="65" t="s">
        <v>39</v>
      </c>
      <c r="C16" s="66" t="s">
        <v>21</v>
      </c>
      <c r="D16" s="73" t="s">
        <v>554</v>
      </c>
      <c r="E16" s="73" t="s">
        <v>555</v>
      </c>
      <c r="F16" s="67"/>
      <c r="G16" s="68"/>
    </row>
    <row r="17" spans="2:7">
      <c r="B17" s="69" t="s">
        <v>40</v>
      </c>
      <c r="C17" s="70" t="s">
        <v>21</v>
      </c>
      <c r="D17" s="75" t="s">
        <v>554</v>
      </c>
      <c r="E17" s="75" t="s">
        <v>555</v>
      </c>
      <c r="F17" s="71"/>
      <c r="G17" s="72"/>
    </row>
    <row r="18" spans="2:7" ht="144">
      <c r="B18" s="76" t="s">
        <v>41</v>
      </c>
      <c r="C18" s="73" t="s">
        <v>21</v>
      </c>
      <c r="D18" s="73" t="s">
        <v>554</v>
      </c>
      <c r="E18" s="73" t="s">
        <v>555</v>
      </c>
      <c r="F18" s="67" t="s">
        <v>42</v>
      </c>
      <c r="G18" s="68" t="s">
        <v>43</v>
      </c>
    </row>
    <row r="19" spans="2:7" ht="72">
      <c r="B19" s="77" t="s">
        <v>44</v>
      </c>
      <c r="C19" s="75"/>
      <c r="D19" s="75"/>
      <c r="E19" s="75"/>
      <c r="F19" s="71" t="s">
        <v>45</v>
      </c>
      <c r="G19" s="72" t="s">
        <v>46</v>
      </c>
    </row>
    <row r="20" spans="2:7" ht="108">
      <c r="B20" s="78" t="s">
        <v>47</v>
      </c>
      <c r="C20" s="79" t="s">
        <v>21</v>
      </c>
      <c r="D20" s="79" t="s">
        <v>554</v>
      </c>
      <c r="E20" s="79" t="s">
        <v>555</v>
      </c>
      <c r="F20" s="80" t="s">
        <v>45</v>
      </c>
      <c r="G20" s="81" t="s">
        <v>48</v>
      </c>
    </row>
    <row r="21" spans="2:7" ht="72">
      <c r="B21" s="74" t="s">
        <v>49</v>
      </c>
      <c r="C21" s="75" t="s">
        <v>21</v>
      </c>
      <c r="D21" s="75" t="s">
        <v>554</v>
      </c>
      <c r="E21" s="75" t="s">
        <v>555</v>
      </c>
      <c r="F21" s="71" t="s">
        <v>45</v>
      </c>
      <c r="G21" s="72" t="s">
        <v>50</v>
      </c>
    </row>
    <row r="22" spans="2:7" ht="24">
      <c r="B22" s="82" t="s">
        <v>51</v>
      </c>
      <c r="C22" s="79" t="s">
        <v>21</v>
      </c>
      <c r="D22" s="79" t="s">
        <v>554</v>
      </c>
      <c r="E22" s="79" t="s">
        <v>555</v>
      </c>
      <c r="F22" s="80" t="s">
        <v>52</v>
      </c>
      <c r="G22" s="81" t="s">
        <v>53</v>
      </c>
    </row>
    <row r="23" spans="2:7">
      <c r="B23" s="82"/>
      <c r="C23" s="79"/>
      <c r="D23" s="79"/>
      <c r="E23" s="79"/>
      <c r="F23" s="80" t="s">
        <v>54</v>
      </c>
      <c r="G23" s="81" t="s">
        <v>55</v>
      </c>
    </row>
    <row r="24" spans="2:7" ht="24">
      <c r="B24" s="82"/>
      <c r="C24" s="79"/>
      <c r="D24" s="79"/>
      <c r="E24" s="79"/>
      <c r="F24" s="80" t="s">
        <v>56</v>
      </c>
      <c r="G24" s="81" t="s">
        <v>57</v>
      </c>
    </row>
    <row r="25" spans="2:7" ht="30" customHeight="1">
      <c r="B25" s="74" t="s">
        <v>58</v>
      </c>
      <c r="C25" s="75" t="s">
        <v>59</v>
      </c>
      <c r="D25" s="75" t="s">
        <v>554</v>
      </c>
      <c r="E25" s="75" t="s">
        <v>555</v>
      </c>
      <c r="F25" s="71" t="s">
        <v>60</v>
      </c>
      <c r="G25" s="72" t="s">
        <v>53</v>
      </c>
    </row>
    <row r="26" spans="2:7" ht="48">
      <c r="B26" s="74"/>
      <c r="C26" s="71" t="s">
        <v>61</v>
      </c>
      <c r="D26" s="75"/>
      <c r="E26" s="75"/>
      <c r="F26" s="71" t="s">
        <v>54</v>
      </c>
      <c r="G26" s="72" t="s">
        <v>55</v>
      </c>
    </row>
    <row r="27" spans="2:7" ht="24">
      <c r="B27" s="74"/>
      <c r="C27" s="75"/>
      <c r="D27" s="75"/>
      <c r="E27" s="75"/>
      <c r="F27" s="71" t="s">
        <v>62</v>
      </c>
      <c r="G27" s="72" t="s">
        <v>63</v>
      </c>
    </row>
    <row r="28" spans="2:7" ht="24">
      <c r="B28" s="82"/>
      <c r="C28" s="79" t="s">
        <v>64</v>
      </c>
      <c r="D28" s="79" t="s">
        <v>556</v>
      </c>
      <c r="E28" s="79" t="s">
        <v>557</v>
      </c>
      <c r="F28" s="80" t="s">
        <v>65</v>
      </c>
      <c r="G28" s="81" t="s">
        <v>66</v>
      </c>
    </row>
    <row r="29" spans="2:7">
      <c r="B29" s="82"/>
      <c r="C29" s="79" t="s">
        <v>67</v>
      </c>
      <c r="D29" s="79"/>
      <c r="E29" s="79"/>
      <c r="F29" s="80" t="s">
        <v>68</v>
      </c>
      <c r="G29" s="81" t="s">
        <v>69</v>
      </c>
    </row>
    <row r="30" spans="2:7">
      <c r="B30" s="82"/>
      <c r="C30" s="79"/>
      <c r="D30" s="79"/>
      <c r="E30" s="79"/>
      <c r="F30" s="80" t="s">
        <v>70</v>
      </c>
      <c r="G30" s="81" t="s">
        <v>63</v>
      </c>
    </row>
    <row r="31" spans="2:7" ht="24">
      <c r="B31" s="74"/>
      <c r="C31" s="75" t="s">
        <v>71</v>
      </c>
      <c r="D31" s="75" t="s">
        <v>558</v>
      </c>
      <c r="E31" s="75" t="s">
        <v>557</v>
      </c>
      <c r="F31" s="71" t="s">
        <v>60</v>
      </c>
      <c r="G31" s="72" t="s">
        <v>72</v>
      </c>
    </row>
    <row r="32" spans="2:7" ht="24">
      <c r="B32" s="74"/>
      <c r="C32" s="71" t="s">
        <v>73</v>
      </c>
      <c r="D32" s="75"/>
      <c r="E32" s="75"/>
      <c r="F32" s="71" t="s">
        <v>54</v>
      </c>
      <c r="G32" s="72" t="s">
        <v>69</v>
      </c>
    </row>
    <row r="33" spans="2:7" ht="24">
      <c r="B33" s="74"/>
      <c r="C33" s="75"/>
      <c r="D33" s="75"/>
      <c r="E33" s="75"/>
      <c r="F33" s="71" t="s">
        <v>62</v>
      </c>
      <c r="G33" s="72" t="s">
        <v>63</v>
      </c>
    </row>
    <row r="34" spans="2:7">
      <c r="B34" s="82" t="s">
        <v>74</v>
      </c>
      <c r="C34" s="79" t="s">
        <v>75</v>
      </c>
      <c r="D34" s="79" t="s">
        <v>554</v>
      </c>
      <c r="E34" s="79" t="s">
        <v>555</v>
      </c>
      <c r="F34" s="80"/>
      <c r="G34" s="81"/>
    </row>
    <row r="35" spans="2:7">
      <c r="B35" s="69" t="s">
        <v>76</v>
      </c>
      <c r="C35" s="70" t="s">
        <v>77</v>
      </c>
      <c r="D35" s="70"/>
      <c r="E35" s="70"/>
      <c r="F35" s="71"/>
      <c r="G35" s="71"/>
    </row>
    <row r="36" spans="2:7" s="83" customFormat="1">
      <c r="B36" s="82" t="s">
        <v>78</v>
      </c>
      <c r="C36" s="79" t="s">
        <v>79</v>
      </c>
      <c r="D36" s="79"/>
      <c r="E36" s="79"/>
      <c r="F36" s="80"/>
      <c r="G36" s="81"/>
    </row>
    <row r="37" spans="2:7" s="83" customFormat="1" ht="12.75" thickBot="1">
      <c r="B37" s="84" t="s">
        <v>80</v>
      </c>
      <c r="C37" s="85" t="s">
        <v>81</v>
      </c>
      <c r="D37" s="85"/>
      <c r="E37" s="85"/>
      <c r="F37" s="86"/>
      <c r="G37" s="86"/>
    </row>
    <row r="38" spans="2:7" ht="27.75" customHeight="1">
      <c r="B38" s="474" t="s">
        <v>82</v>
      </c>
      <c r="C38" s="475"/>
      <c r="D38" s="475"/>
      <c r="E38" s="475"/>
      <c r="F38" s="475"/>
      <c r="G38" s="475"/>
    </row>
    <row r="39" spans="2:7">
      <c r="F39" s="87"/>
    </row>
  </sheetData>
  <mergeCells count="1">
    <mergeCell ref="B38:G38"/>
  </mergeCells>
  <pageMargins left="0.70866141732283472" right="0.70866141732283472" top="0.74803149606299213" bottom="0.74803149606299213" header="0.31496062992125984" footer="0.31496062992125984"/>
  <pageSetup paperSize="9" scale="45" orientation="landscape" r:id="rId1"/>
  <headerFooter>
    <oddHeader>&amp;CFosse Master Trust Investors' Report - May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2"/>
  <sheetViews>
    <sheetView view="pageBreakPreview" zoomScale="68" zoomScaleNormal="90" zoomScaleSheetLayoutView="68" zoomScalePageLayoutView="60" workbookViewId="0">
      <selection activeCell="B55" sqref="B55"/>
    </sheetView>
  </sheetViews>
  <sheetFormatPr defaultRowHeight="12"/>
  <cols>
    <col min="1" max="1" width="6.42578125" style="9" customWidth="1"/>
    <col min="2" max="2" width="32.140625" style="9" customWidth="1"/>
    <col min="3" max="3" width="15.7109375" style="9" customWidth="1"/>
    <col min="4" max="5" width="17" style="9" customWidth="1"/>
    <col min="6" max="6" width="20.140625" style="9" bestFit="1" customWidth="1"/>
    <col min="7" max="8" width="17"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8" t="s">
        <v>83</v>
      </c>
      <c r="C2" s="88"/>
      <c r="D2" s="88"/>
      <c r="E2" s="88"/>
      <c r="F2" s="88"/>
      <c r="G2" s="88"/>
      <c r="H2" s="88"/>
      <c r="I2" s="88"/>
      <c r="J2" s="88"/>
      <c r="K2" s="88"/>
      <c r="L2" s="88"/>
      <c r="M2" s="88"/>
    </row>
    <row r="3" spans="2:13" ht="12.75" thickBot="1"/>
    <row r="4" spans="2:13">
      <c r="B4" s="89" t="s">
        <v>84</v>
      </c>
      <c r="C4" s="90"/>
      <c r="D4" s="91"/>
      <c r="E4" s="91"/>
      <c r="F4" s="92"/>
      <c r="J4" s="93" t="s">
        <v>85</v>
      </c>
      <c r="K4" s="94"/>
      <c r="L4" s="95"/>
      <c r="M4" s="96"/>
    </row>
    <row r="5" spans="2:13" ht="12.75" thickBot="1">
      <c r="B5" s="97"/>
      <c r="C5" s="98"/>
      <c r="D5" s="98"/>
      <c r="E5" s="98"/>
      <c r="F5" s="99"/>
      <c r="J5" s="100"/>
      <c r="K5" s="101"/>
      <c r="L5" s="101"/>
      <c r="M5" s="102"/>
    </row>
    <row r="6" spans="2:13">
      <c r="B6" s="103" t="s">
        <v>86</v>
      </c>
      <c r="C6" s="104"/>
      <c r="D6" s="105"/>
      <c r="E6" s="106"/>
      <c r="F6" s="107">
        <v>42395</v>
      </c>
      <c r="J6" s="108" t="s">
        <v>586</v>
      </c>
      <c r="K6" s="109"/>
      <c r="L6" s="110"/>
      <c r="M6" s="111">
        <v>13049046485.52</v>
      </c>
    </row>
    <row r="7" spans="2:13" ht="12.75" thickBot="1">
      <c r="B7" s="112" t="s">
        <v>87</v>
      </c>
      <c r="C7" s="113"/>
      <c r="D7" s="114"/>
      <c r="E7" s="115"/>
      <c r="F7" s="116">
        <v>3399995370</v>
      </c>
      <c r="J7" s="117" t="s">
        <v>576</v>
      </c>
      <c r="K7" s="118"/>
      <c r="L7" s="110"/>
      <c r="M7" s="119">
        <v>13343359981.190001</v>
      </c>
    </row>
    <row r="8" spans="2:13">
      <c r="B8" s="103" t="s">
        <v>88</v>
      </c>
      <c r="C8" s="104"/>
      <c r="D8" s="105"/>
      <c r="E8" s="106"/>
      <c r="F8" s="107">
        <f>'[3]Current Balance'!J24</f>
        <v>163547</v>
      </c>
      <c r="J8" s="108" t="s">
        <v>89</v>
      </c>
      <c r="K8" s="109"/>
      <c r="L8" s="110"/>
      <c r="M8" s="111">
        <v>33753912.019730009</v>
      </c>
    </row>
    <row r="9" spans="2:13">
      <c r="B9" s="120" t="s">
        <v>90</v>
      </c>
      <c r="C9" s="121"/>
      <c r="D9" s="122"/>
      <c r="E9" s="123"/>
      <c r="F9" s="124">
        <f>'[3]Current Balance'!H24</f>
        <v>13048779798.459999</v>
      </c>
      <c r="J9" s="125" t="s">
        <v>91</v>
      </c>
      <c r="K9" s="126"/>
      <c r="L9" s="110"/>
      <c r="M9" s="127">
        <v>39074132</v>
      </c>
    </row>
    <row r="10" spans="2:13">
      <c r="B10" s="120" t="s">
        <v>92</v>
      </c>
      <c r="C10" s="121"/>
      <c r="D10" s="122"/>
      <c r="E10" s="123"/>
      <c r="F10" s="128">
        <f>'[3]Loan Purpose'!I7</f>
        <v>226716</v>
      </c>
      <c r="J10" s="125" t="s">
        <v>93</v>
      </c>
      <c r="K10" s="126"/>
      <c r="L10" s="110"/>
      <c r="M10" s="127">
        <v>265432397.20999998</v>
      </c>
    </row>
    <row r="11" spans="2:13" ht="12.75" thickBot="1">
      <c r="B11" s="112" t="s">
        <v>94</v>
      </c>
      <c r="C11" s="113"/>
      <c r="D11" s="114"/>
      <c r="E11" s="115"/>
      <c r="F11" s="129"/>
      <c r="J11" s="117" t="s">
        <v>587</v>
      </c>
      <c r="K11" s="118"/>
      <c r="L11" s="110"/>
      <c r="M11" s="127">
        <v>603294223.53999996</v>
      </c>
    </row>
    <row r="12" spans="2:13" ht="12.75" thickBot="1">
      <c r="B12" s="130" t="s">
        <v>95</v>
      </c>
      <c r="C12" s="131"/>
      <c r="D12" s="132"/>
      <c r="E12" s="133"/>
      <c r="F12" s="134">
        <f>VLOOKUP('[3]Page 1'!E15,[3]Balances!B2:AM50,38,0)</f>
        <v>3.0719026717982299E-2</v>
      </c>
      <c r="J12" s="108" t="s">
        <v>588</v>
      </c>
      <c r="K12" s="109"/>
      <c r="L12" s="110"/>
      <c r="M12" s="111">
        <v>10147737217.756781</v>
      </c>
    </row>
    <row r="13" spans="2:13">
      <c r="B13" s="121"/>
      <c r="C13" s="121"/>
      <c r="D13" s="122"/>
      <c r="E13" s="122"/>
      <c r="F13" s="135"/>
      <c r="J13" s="125" t="s">
        <v>589</v>
      </c>
      <c r="K13" s="126"/>
      <c r="L13" s="110"/>
      <c r="M13" s="136">
        <v>0.7776613</v>
      </c>
    </row>
    <row r="14" spans="2:13">
      <c r="B14" s="137"/>
      <c r="C14" s="137"/>
      <c r="D14" s="137"/>
      <c r="E14" s="137"/>
      <c r="F14" s="137"/>
      <c r="J14" s="125" t="s">
        <v>590</v>
      </c>
      <c r="K14" s="126"/>
      <c r="L14" s="110"/>
      <c r="M14" s="127">
        <v>2901309267.7632198</v>
      </c>
    </row>
    <row r="15" spans="2:13">
      <c r="B15" s="121"/>
      <c r="C15" s="121"/>
      <c r="D15" s="122"/>
      <c r="E15" s="122"/>
      <c r="F15" s="138"/>
      <c r="J15" s="125" t="s">
        <v>591</v>
      </c>
      <c r="K15" s="126"/>
      <c r="L15" s="110"/>
      <c r="M15" s="136">
        <v>0.2223387</v>
      </c>
    </row>
    <row r="16" spans="2:13">
      <c r="B16" s="121"/>
      <c r="C16" s="121"/>
      <c r="D16" s="122"/>
      <c r="E16" s="122"/>
      <c r="F16" s="139"/>
      <c r="J16" s="125" t="s">
        <v>592</v>
      </c>
      <c r="K16" s="126"/>
      <c r="L16" s="110"/>
      <c r="M16" s="140">
        <v>0</v>
      </c>
    </row>
    <row r="17" spans="2:13">
      <c r="B17" s="121"/>
      <c r="C17" s="121"/>
      <c r="D17" s="122"/>
      <c r="E17" s="122"/>
      <c r="F17" s="139"/>
      <c r="J17" s="141" t="s">
        <v>96</v>
      </c>
      <c r="K17" s="126" t="s">
        <v>583</v>
      </c>
      <c r="L17" s="110"/>
      <c r="M17" s="127">
        <v>443667580.50768006</v>
      </c>
    </row>
    <row r="18" spans="2:13">
      <c r="J18" s="141" t="s">
        <v>97</v>
      </c>
      <c r="K18" s="126"/>
      <c r="L18" s="142"/>
      <c r="M18" s="127">
        <v>249216468.70560002</v>
      </c>
    </row>
    <row r="19" spans="2:13">
      <c r="J19" s="141" t="s">
        <v>98</v>
      </c>
      <c r="K19" s="126"/>
      <c r="L19" s="142"/>
      <c r="M19" s="127">
        <v>101131858.19000001</v>
      </c>
    </row>
    <row r="20" spans="2:13">
      <c r="J20" s="125" t="s">
        <v>99</v>
      </c>
      <c r="K20" s="126"/>
      <c r="L20" s="142"/>
      <c r="M20" s="127">
        <v>794015907.40328014</v>
      </c>
    </row>
    <row r="21" spans="2:13" ht="12.75" thickBot="1">
      <c r="J21" s="117" t="s">
        <v>100</v>
      </c>
      <c r="K21" s="118"/>
      <c r="L21" s="142"/>
      <c r="M21" s="143">
        <v>6.0848576812441241E-2</v>
      </c>
    </row>
    <row r="22" spans="2:13" ht="24">
      <c r="B22" s="93" t="s">
        <v>101</v>
      </c>
      <c r="C22" s="437"/>
      <c r="D22" s="433" t="s">
        <v>102</v>
      </c>
      <c r="E22" s="144" t="s">
        <v>103</v>
      </c>
      <c r="F22" s="144" t="s">
        <v>104</v>
      </c>
      <c r="G22" s="144" t="s">
        <v>105</v>
      </c>
      <c r="H22" s="145" t="s">
        <v>106</v>
      </c>
    </row>
    <row r="23" spans="2:13" ht="12.75" thickBot="1">
      <c r="B23" s="146"/>
      <c r="C23" s="147"/>
      <c r="D23" s="435"/>
      <c r="E23" s="148" t="s">
        <v>107</v>
      </c>
      <c r="F23" s="148" t="s">
        <v>107</v>
      </c>
      <c r="G23" s="149" t="s">
        <v>108</v>
      </c>
      <c r="H23" s="149" t="s">
        <v>108</v>
      </c>
    </row>
    <row r="24" spans="2:13">
      <c r="B24" s="103" t="s">
        <v>109</v>
      </c>
      <c r="C24" s="150"/>
      <c r="D24" s="151">
        <v>161273</v>
      </c>
      <c r="E24" s="152">
        <v>12825271370.919998</v>
      </c>
      <c r="F24" s="153">
        <v>0</v>
      </c>
      <c r="G24" s="154">
        <v>0.98630078342394789</v>
      </c>
      <c r="H24" s="155">
        <v>0.9831747415963753</v>
      </c>
      <c r="M24" s="452"/>
    </row>
    <row r="25" spans="2:13">
      <c r="B25" s="120" t="s">
        <v>110</v>
      </c>
      <c r="C25" s="156"/>
      <c r="D25" s="151">
        <v>1133</v>
      </c>
      <c r="E25" s="152">
        <v>110193449.2700001</v>
      </c>
      <c r="F25" s="153">
        <v>762348.83999999915</v>
      </c>
      <c r="G25" s="157">
        <v>6.9291126699406163E-3</v>
      </c>
      <c r="H25" s="158">
        <v>8.4473390759819932E-3</v>
      </c>
    </row>
    <row r="26" spans="2:13">
      <c r="B26" s="120" t="s">
        <v>111</v>
      </c>
      <c r="C26" s="156"/>
      <c r="D26" s="151">
        <v>270</v>
      </c>
      <c r="E26" s="152">
        <v>26306363.860000003</v>
      </c>
      <c r="F26" s="153">
        <v>373885.00999999995</v>
      </c>
      <c r="G26" s="157">
        <v>1.6512448551491319E-3</v>
      </c>
      <c r="H26" s="158">
        <v>2.016624190037738E-3</v>
      </c>
    </row>
    <row r="27" spans="2:13">
      <c r="B27" s="120" t="s">
        <v>112</v>
      </c>
      <c r="C27" s="156"/>
      <c r="D27" s="151">
        <v>180</v>
      </c>
      <c r="E27" s="152">
        <v>18051693.319999997</v>
      </c>
      <c r="F27" s="153">
        <v>347039.82000000007</v>
      </c>
      <c r="G27" s="157">
        <v>1.1008299034327546E-3</v>
      </c>
      <c r="H27" s="158">
        <v>1.3838279442187657E-3</v>
      </c>
    </row>
    <row r="28" spans="2:13">
      <c r="B28" s="120" t="s">
        <v>113</v>
      </c>
      <c r="C28" s="156"/>
      <c r="D28" s="151">
        <v>129</v>
      </c>
      <c r="E28" s="152">
        <v>13284108.520000009</v>
      </c>
      <c r="F28" s="153">
        <v>303956.73000000004</v>
      </c>
      <c r="G28" s="157">
        <v>7.8892809746014081E-4</v>
      </c>
      <c r="H28" s="158">
        <v>1.0183488195893307E-3</v>
      </c>
    </row>
    <row r="29" spans="2:13">
      <c r="B29" s="120" t="s">
        <v>114</v>
      </c>
      <c r="C29" s="156"/>
      <c r="D29" s="151">
        <v>107</v>
      </c>
      <c r="E29" s="152">
        <v>10279146.959999999</v>
      </c>
      <c r="F29" s="153">
        <v>301035.71000000002</v>
      </c>
      <c r="G29" s="157">
        <v>6.543822203739152E-4</v>
      </c>
      <c r="H29" s="158">
        <v>7.879909410060472E-4</v>
      </c>
    </row>
    <row r="30" spans="2:13">
      <c r="B30" s="120" t="s">
        <v>115</v>
      </c>
      <c r="C30" s="156"/>
      <c r="D30" s="151">
        <v>86</v>
      </c>
      <c r="E30" s="152">
        <v>9224786.8300000001</v>
      </c>
      <c r="F30" s="153">
        <v>313265.0400000001</v>
      </c>
      <c r="G30" s="157">
        <v>5.2595206497342724E-4</v>
      </c>
      <c r="H30" s="158">
        <v>7.0716456171299766E-4</v>
      </c>
    </row>
    <row r="31" spans="2:13">
      <c r="B31" s="120" t="s">
        <v>116</v>
      </c>
      <c r="C31" s="156"/>
      <c r="D31" s="151">
        <v>57</v>
      </c>
      <c r="E31" s="152">
        <v>4678350.96</v>
      </c>
      <c r="F31" s="153">
        <v>222127.19</v>
      </c>
      <c r="G31" s="157">
        <v>3.4859613608703894E-4</v>
      </c>
      <c r="H31" s="158">
        <v>3.5863853193971113E-4</v>
      </c>
    </row>
    <row r="32" spans="2:13">
      <c r="B32" s="120" t="s">
        <v>117</v>
      </c>
      <c r="C32" s="156"/>
      <c r="D32" s="151">
        <v>51</v>
      </c>
      <c r="E32" s="152">
        <v>4626027.7600000007</v>
      </c>
      <c r="F32" s="153">
        <v>243342.20999999993</v>
      </c>
      <c r="G32" s="157">
        <v>3.119018059726138E-4</v>
      </c>
      <c r="H32" s="158">
        <v>3.5462747851622284E-4</v>
      </c>
    </row>
    <row r="33" spans="2:14">
      <c r="B33" s="120" t="s">
        <v>118</v>
      </c>
      <c r="C33" s="156"/>
      <c r="D33" s="151">
        <v>30</v>
      </c>
      <c r="E33" s="152">
        <v>2904500.27</v>
      </c>
      <c r="F33" s="153">
        <v>141591.07</v>
      </c>
      <c r="G33" s="157">
        <v>1.8347165057212576E-4</v>
      </c>
      <c r="H33" s="158">
        <v>2.2265659882243947E-4</v>
      </c>
    </row>
    <row r="34" spans="2:14">
      <c r="B34" s="120" t="s">
        <v>119</v>
      </c>
      <c r="C34" s="156"/>
      <c r="D34" s="151">
        <v>41</v>
      </c>
      <c r="E34" s="152">
        <v>3802958.78</v>
      </c>
      <c r="F34" s="153">
        <v>202593.75</v>
      </c>
      <c r="G34" s="157">
        <v>2.5074458911523854E-4</v>
      </c>
      <c r="H34" s="158">
        <v>2.9153168831233534E-4</v>
      </c>
    </row>
    <row r="35" spans="2:14">
      <c r="B35" s="120" t="s">
        <v>120</v>
      </c>
      <c r="C35" s="156"/>
      <c r="D35" s="151">
        <v>20</v>
      </c>
      <c r="E35" s="152">
        <v>2208987.0699999998</v>
      </c>
      <c r="F35" s="153">
        <v>120905.37999999999</v>
      </c>
      <c r="G35" s="157">
        <v>1.223144337147505E-4</v>
      </c>
      <c r="H35" s="158">
        <v>1.6933912967029817E-4</v>
      </c>
      <c r="I35" s="159"/>
    </row>
    <row r="36" spans="2:14" ht="12.75" thickBot="1">
      <c r="B36" s="112" t="s">
        <v>121</v>
      </c>
      <c r="C36" s="160"/>
      <c r="D36" s="151">
        <v>136</v>
      </c>
      <c r="E36" s="152">
        <v>13920961.489999993</v>
      </c>
      <c r="F36" s="153">
        <v>1162244.3700000001</v>
      </c>
      <c r="G36" s="161">
        <v>8.317381492603035E-4</v>
      </c>
      <c r="H36" s="162">
        <v>1.0671694438167698E-3</v>
      </c>
      <c r="I36" s="159"/>
      <c r="L36" s="163"/>
      <c r="M36" s="164"/>
      <c r="N36" s="165"/>
    </row>
    <row r="37" spans="2:14" ht="12.75" thickBot="1">
      <c r="B37" s="166" t="s">
        <v>122</v>
      </c>
      <c r="C37" s="167"/>
      <c r="D37" s="168">
        <v>163513</v>
      </c>
      <c r="E37" s="168">
        <v>13044752706.009998</v>
      </c>
      <c r="F37" s="168">
        <v>4494335.1199999992</v>
      </c>
      <c r="G37" s="162">
        <v>0.99999999999999989</v>
      </c>
      <c r="H37" s="162">
        <v>1</v>
      </c>
      <c r="I37" s="159"/>
      <c r="L37" s="163"/>
      <c r="M37" s="164"/>
      <c r="N37" s="165"/>
    </row>
    <row r="38" spans="2:14" ht="27" customHeight="1">
      <c r="B38" s="476" t="s">
        <v>123</v>
      </c>
      <c r="C38" s="476"/>
      <c r="D38" s="476"/>
      <c r="E38" s="476"/>
      <c r="F38" s="476"/>
      <c r="G38" s="476"/>
      <c r="H38" s="476"/>
      <c r="I38" s="429"/>
      <c r="L38" s="163"/>
      <c r="M38" s="164"/>
      <c r="N38" s="165"/>
    </row>
    <row r="39" spans="2:14" ht="12.75" thickBot="1">
      <c r="B39" s="169"/>
      <c r="C39" s="169"/>
      <c r="D39" s="169"/>
      <c r="E39" s="169"/>
      <c r="F39" s="169"/>
      <c r="G39" s="169"/>
      <c r="H39" s="169"/>
      <c r="I39" s="169"/>
      <c r="L39" s="163"/>
      <c r="M39" s="170"/>
      <c r="N39" s="165"/>
    </row>
    <row r="40" spans="2:14">
      <c r="B40" s="89" t="s">
        <v>124</v>
      </c>
      <c r="C40" s="171"/>
      <c r="D40" s="433" t="s">
        <v>102</v>
      </c>
      <c r="E40" s="144" t="s">
        <v>125</v>
      </c>
      <c r="G40" s="442"/>
      <c r="L40" s="163"/>
      <c r="M40" s="170"/>
      <c r="N40" s="165"/>
    </row>
    <row r="41" spans="2:14" ht="12.75" thickBot="1">
      <c r="B41" s="430"/>
      <c r="C41" s="172"/>
      <c r="D41" s="431"/>
      <c r="E41" s="149" t="s">
        <v>107</v>
      </c>
      <c r="L41" s="163"/>
      <c r="M41" s="170"/>
      <c r="N41" s="165"/>
    </row>
    <row r="42" spans="2:14">
      <c r="B42" s="103"/>
      <c r="C42" s="173"/>
      <c r="D42" s="174"/>
      <c r="E42" s="175"/>
      <c r="L42" s="163"/>
      <c r="M42" s="170"/>
      <c r="N42" s="165"/>
    </row>
    <row r="43" spans="2:14" ht="12.75">
      <c r="B43" s="141" t="s">
        <v>126</v>
      </c>
      <c r="C43" s="176"/>
      <c r="D43" s="177">
        <v>2</v>
      </c>
      <c r="E43" s="177">
        <v>423006.69</v>
      </c>
      <c r="L43" s="178"/>
      <c r="M43" s="178"/>
      <c r="N43" s="178"/>
    </row>
    <row r="44" spans="2:14" ht="12.75">
      <c r="B44" s="141" t="s">
        <v>127</v>
      </c>
      <c r="C44" s="176"/>
      <c r="D44" s="177">
        <v>429</v>
      </c>
      <c r="E44" s="177">
        <v>38389470.99000001</v>
      </c>
    </row>
    <row r="45" spans="2:14" ht="12.75" thickBot="1">
      <c r="B45" s="112"/>
      <c r="C45" s="179"/>
      <c r="D45" s="180"/>
      <c r="E45" s="181"/>
    </row>
    <row r="46" spans="2:14" ht="12" customHeight="1">
      <c r="B46" s="476" t="s">
        <v>128</v>
      </c>
      <c r="C46" s="476"/>
      <c r="D46" s="476"/>
      <c r="E46" s="476"/>
      <c r="F46" s="182"/>
      <c r="G46" s="183"/>
      <c r="H46" s="183"/>
      <c r="I46" s="429"/>
    </row>
    <row r="47" spans="2:14">
      <c r="B47" s="472"/>
      <c r="C47" s="472"/>
      <c r="D47" s="472"/>
      <c r="E47" s="472"/>
      <c r="F47" s="429"/>
      <c r="G47" s="429"/>
      <c r="H47" s="429"/>
      <c r="I47" s="429"/>
    </row>
    <row r="48" spans="2:14" ht="12.75" thickBot="1"/>
    <row r="49" spans="2:7">
      <c r="B49" s="89" t="s">
        <v>129</v>
      </c>
      <c r="C49" s="171"/>
      <c r="D49" s="433" t="s">
        <v>102</v>
      </c>
      <c r="E49" s="144" t="s">
        <v>130</v>
      </c>
    </row>
    <row r="50" spans="2:7" ht="12.75" thickBot="1">
      <c r="B50" s="430"/>
      <c r="C50" s="172"/>
      <c r="D50" s="431"/>
      <c r="E50" s="149" t="s">
        <v>107</v>
      </c>
    </row>
    <row r="51" spans="2:7">
      <c r="B51" s="184"/>
      <c r="C51" s="173"/>
      <c r="D51" s="185"/>
      <c r="E51" s="186"/>
    </row>
    <row r="52" spans="2:7">
      <c r="B52" s="120" t="s">
        <v>131</v>
      </c>
      <c r="C52" s="187"/>
      <c r="D52" s="188">
        <v>314</v>
      </c>
      <c r="E52" s="188">
        <v>11103369.719999993</v>
      </c>
    </row>
    <row r="53" spans="2:7">
      <c r="B53" s="120" t="s">
        <v>132</v>
      </c>
      <c r="C53" s="187"/>
      <c r="D53" s="188">
        <v>5</v>
      </c>
      <c r="E53" s="188">
        <v>172065.32999999635</v>
      </c>
    </row>
    <row r="54" spans="2:7">
      <c r="B54" s="120" t="s">
        <v>133</v>
      </c>
      <c r="C54" s="187"/>
      <c r="D54" s="188">
        <v>319</v>
      </c>
      <c r="E54" s="188">
        <v>11275435.04999999</v>
      </c>
      <c r="G54" s="189"/>
    </row>
    <row r="55" spans="2:7">
      <c r="B55" s="190" t="s">
        <v>134</v>
      </c>
      <c r="C55" s="187"/>
      <c r="D55" s="191">
        <v>0</v>
      </c>
      <c r="E55" s="191">
        <v>0</v>
      </c>
    </row>
    <row r="56" spans="2:7" ht="12.75" thickBot="1">
      <c r="B56" s="192"/>
      <c r="C56" s="179"/>
      <c r="D56" s="193"/>
      <c r="E56" s="194"/>
    </row>
    <row r="57" spans="2:7" ht="12" customHeight="1">
      <c r="B57" s="476" t="s">
        <v>135</v>
      </c>
      <c r="C57" s="476"/>
      <c r="D57" s="476"/>
      <c r="E57" s="476"/>
    </row>
    <row r="58" spans="2:7" ht="12.75" thickBot="1">
      <c r="B58" s="195"/>
      <c r="C58" s="195"/>
      <c r="D58" s="195"/>
      <c r="E58" s="195"/>
    </row>
    <row r="59" spans="2:7">
      <c r="B59" s="89" t="s">
        <v>136</v>
      </c>
      <c r="C59" s="171"/>
      <c r="D59" s="433" t="s">
        <v>102</v>
      </c>
      <c r="E59" s="144" t="s">
        <v>103</v>
      </c>
    </row>
    <row r="60" spans="2:7" ht="12.75" thickBot="1">
      <c r="B60" s="430"/>
      <c r="C60" s="172"/>
      <c r="D60" s="431"/>
      <c r="E60" s="149" t="s">
        <v>107</v>
      </c>
    </row>
    <row r="61" spans="2:7">
      <c r="B61" s="184"/>
      <c r="C61" s="173"/>
      <c r="D61" s="185"/>
      <c r="E61" s="186"/>
    </row>
    <row r="62" spans="2:7">
      <c r="B62" s="120" t="s">
        <v>137</v>
      </c>
      <c r="C62" s="187"/>
      <c r="D62" s="177">
        <v>439</v>
      </c>
      <c r="E62" s="196">
        <v>49333361.319999993</v>
      </c>
    </row>
    <row r="63" spans="2:7">
      <c r="B63" s="120"/>
      <c r="C63" s="187"/>
      <c r="D63" s="177"/>
      <c r="E63" s="196"/>
    </row>
    <row r="64" spans="2:7">
      <c r="B64" s="120" t="s">
        <v>138</v>
      </c>
      <c r="C64" s="187"/>
      <c r="D64" s="197">
        <v>9</v>
      </c>
      <c r="E64" s="198">
        <v>955188.53999999911</v>
      </c>
      <c r="F64" s="189"/>
      <c r="G64" s="189"/>
    </row>
    <row r="65" spans="2:6">
      <c r="B65" s="120" t="s">
        <v>139</v>
      </c>
      <c r="C65" s="187"/>
      <c r="D65" s="177">
        <v>9</v>
      </c>
      <c r="E65" s="196">
        <v>817135.18999999762</v>
      </c>
    </row>
    <row r="66" spans="2:6">
      <c r="B66" s="120" t="s">
        <v>140</v>
      </c>
      <c r="C66" s="187"/>
      <c r="D66" s="177">
        <v>34</v>
      </c>
      <c r="E66" s="196">
        <v>4027092.4499999955</v>
      </c>
      <c r="F66" s="427"/>
    </row>
    <row r="67" spans="2:6">
      <c r="B67" s="120"/>
      <c r="C67" s="187"/>
      <c r="D67" s="199"/>
      <c r="E67" s="200"/>
    </row>
    <row r="68" spans="2:6">
      <c r="B68" s="120" t="s">
        <v>141</v>
      </c>
      <c r="C68" s="187"/>
      <c r="D68" s="177">
        <v>405</v>
      </c>
      <c r="E68" s="196">
        <v>45306268.869999997</v>
      </c>
    </row>
    <row r="69" spans="2:6" ht="12.75" thickBot="1">
      <c r="B69" s="112"/>
      <c r="C69" s="179"/>
      <c r="D69" s="201"/>
      <c r="E69" s="202"/>
    </row>
    <row r="70" spans="2:6">
      <c r="D70" s="203"/>
      <c r="E70" s="203"/>
    </row>
    <row r="72" spans="2:6">
      <c r="D72" s="204"/>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May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6"/>
  <sheetViews>
    <sheetView view="pageBreakPreview" zoomScale="77" zoomScaleNormal="89" zoomScaleSheetLayoutView="77" zoomScalePageLayoutView="85" workbookViewId="0">
      <selection activeCell="B55" sqref="B55"/>
    </sheetView>
  </sheetViews>
  <sheetFormatPr defaultRowHeight="12"/>
  <cols>
    <col min="1" max="1" width="6.42578125" style="205" customWidth="1"/>
    <col min="2" max="2" width="9.140625" style="205"/>
    <col min="3" max="3" width="39.85546875" style="205" customWidth="1"/>
    <col min="4" max="4" width="16.140625" style="205" bestFit="1" customWidth="1"/>
    <col min="5" max="5" width="10.5703125" style="205" bestFit="1" customWidth="1"/>
    <col min="6" max="6" width="18.5703125" style="205" bestFit="1" customWidth="1"/>
    <col min="7" max="7" width="10.28515625" style="205" bestFit="1" customWidth="1"/>
    <col min="8" max="8" width="6.42578125" style="205" customWidth="1"/>
    <col min="9" max="9" width="55.7109375" style="205" customWidth="1"/>
    <col min="10" max="10" width="14" style="205" customWidth="1"/>
    <col min="11" max="11" width="18.85546875" style="205" customWidth="1"/>
    <col min="12" max="12" width="18.140625" style="205" customWidth="1"/>
    <col min="13" max="13" width="19" style="205" customWidth="1"/>
    <col min="14" max="14" width="16.7109375" style="205" customWidth="1"/>
    <col min="15" max="16384" width="9.140625" style="205"/>
  </cols>
  <sheetData>
    <row r="1" spans="2:12" ht="12.75" thickBot="1"/>
    <row r="2" spans="2:12" ht="24" customHeight="1">
      <c r="B2" s="484" t="s">
        <v>142</v>
      </c>
      <c r="C2" s="485"/>
      <c r="D2" s="206" t="s">
        <v>143</v>
      </c>
      <c r="E2" s="144" t="s">
        <v>108</v>
      </c>
      <c r="F2" s="432" t="s">
        <v>103</v>
      </c>
      <c r="G2" s="144" t="s">
        <v>108</v>
      </c>
      <c r="I2" s="207"/>
      <c r="J2" s="208"/>
      <c r="K2" s="439" t="s">
        <v>144</v>
      </c>
      <c r="L2" s="145" t="s">
        <v>103</v>
      </c>
    </row>
    <row r="3" spans="2:12" ht="12.75" thickBot="1">
      <c r="B3" s="486" t="s">
        <v>145</v>
      </c>
      <c r="C3" s="487"/>
      <c r="D3" s="209" t="s">
        <v>146</v>
      </c>
      <c r="E3" s="148" t="s">
        <v>147</v>
      </c>
      <c r="F3" s="434" t="s">
        <v>107</v>
      </c>
      <c r="G3" s="148" t="s">
        <v>148</v>
      </c>
      <c r="I3" s="488" t="s">
        <v>149</v>
      </c>
      <c r="J3" s="489"/>
      <c r="K3" s="210" t="s">
        <v>150</v>
      </c>
      <c r="L3" s="211" t="s">
        <v>150</v>
      </c>
    </row>
    <row r="4" spans="2:12" ht="12.75" thickBot="1">
      <c r="B4" s="103" t="s">
        <v>151</v>
      </c>
      <c r="C4" s="212"/>
      <c r="D4" s="213">
        <v>129719</v>
      </c>
      <c r="E4" s="214">
        <v>0.57220000000000004</v>
      </c>
      <c r="F4" s="215">
        <v>8171079273</v>
      </c>
      <c r="G4" s="214">
        <v>0.62619999999999998</v>
      </c>
      <c r="I4" s="434"/>
      <c r="J4" s="435"/>
      <c r="K4" s="216"/>
      <c r="L4" s="148" t="s">
        <v>107</v>
      </c>
    </row>
    <row r="5" spans="2:12">
      <c r="B5" s="120" t="s">
        <v>152</v>
      </c>
      <c r="C5" s="217"/>
      <c r="D5" s="213">
        <v>9310</v>
      </c>
      <c r="E5" s="214">
        <v>4.1099999999999998E-2</v>
      </c>
      <c r="F5" s="215">
        <v>618136049</v>
      </c>
      <c r="G5" s="214">
        <v>4.7399999999999998E-2</v>
      </c>
      <c r="I5" s="103" t="s">
        <v>153</v>
      </c>
      <c r="J5" s="150"/>
      <c r="K5" s="218">
        <v>0</v>
      </c>
      <c r="L5" s="219">
        <v>0</v>
      </c>
    </row>
    <row r="6" spans="2:12">
      <c r="B6" s="120" t="s">
        <v>154</v>
      </c>
      <c r="C6" s="217"/>
      <c r="D6" s="213">
        <v>17</v>
      </c>
      <c r="E6" s="214">
        <v>1E-4</v>
      </c>
      <c r="F6" s="215">
        <v>400034</v>
      </c>
      <c r="G6" s="214">
        <v>0</v>
      </c>
      <c r="I6" s="120" t="s">
        <v>155</v>
      </c>
      <c r="J6" s="156"/>
      <c r="K6" s="220">
        <v>2277</v>
      </c>
      <c r="L6" s="221">
        <v>229155792.47999999</v>
      </c>
    </row>
    <row r="7" spans="2:12">
      <c r="B7" s="120" t="s">
        <v>156</v>
      </c>
      <c r="C7" s="217"/>
      <c r="D7" s="213">
        <v>87666</v>
      </c>
      <c r="E7" s="214">
        <v>0.38669999999999999</v>
      </c>
      <c r="F7" s="215">
        <v>4259120274</v>
      </c>
      <c r="G7" s="214">
        <v>0.32640000000000002</v>
      </c>
      <c r="I7" s="120" t="s">
        <v>157</v>
      </c>
      <c r="J7" s="156"/>
      <c r="K7" s="220">
        <v>600</v>
      </c>
      <c r="L7" s="221">
        <v>65157703.189999998</v>
      </c>
    </row>
    <row r="8" spans="2:12" ht="12.75" customHeight="1" thickBot="1">
      <c r="B8" s="120" t="s">
        <v>158</v>
      </c>
      <c r="C8" s="222"/>
      <c r="D8" s="223">
        <v>4</v>
      </c>
      <c r="E8" s="224">
        <v>0</v>
      </c>
      <c r="F8" s="225">
        <v>44169</v>
      </c>
      <c r="G8" s="224">
        <v>0</v>
      </c>
      <c r="I8" s="120" t="s">
        <v>159</v>
      </c>
      <c r="J8" s="156"/>
      <c r="K8" s="220">
        <v>0</v>
      </c>
      <c r="L8" s="221">
        <v>0</v>
      </c>
    </row>
    <row r="9" spans="2:12" ht="12" customHeight="1" thickBot="1">
      <c r="B9" s="130" t="s">
        <v>122</v>
      </c>
      <c r="C9" s="226"/>
      <c r="D9" s="227">
        <v>226716</v>
      </c>
      <c r="E9" s="228">
        <v>1</v>
      </c>
      <c r="F9" s="227">
        <v>13048779798</v>
      </c>
      <c r="G9" s="228">
        <v>1</v>
      </c>
      <c r="I9" s="120" t="s">
        <v>160</v>
      </c>
      <c r="J9" s="156"/>
      <c r="K9" s="220">
        <v>0</v>
      </c>
      <c r="L9" s="221">
        <v>0</v>
      </c>
    </row>
    <row r="10" spans="2:12" ht="11.25" customHeight="1" thickBot="1">
      <c r="I10" s="479" t="s">
        <v>593</v>
      </c>
      <c r="J10" s="479"/>
      <c r="K10" s="479"/>
      <c r="L10" s="479"/>
    </row>
    <row r="11" spans="2:12" ht="14.25" customHeight="1">
      <c r="B11" s="477" t="s">
        <v>161</v>
      </c>
      <c r="C11" s="478"/>
      <c r="D11" s="229" t="s">
        <v>143</v>
      </c>
      <c r="E11" s="145" t="s">
        <v>108</v>
      </c>
      <c r="F11" s="436" t="s">
        <v>103</v>
      </c>
      <c r="G11" s="145" t="s">
        <v>108</v>
      </c>
      <c r="H11" s="230"/>
      <c r="I11" s="480"/>
      <c r="J11" s="480"/>
      <c r="K11" s="480"/>
      <c r="L11" s="480"/>
    </row>
    <row r="12" spans="2:12" ht="15.75" customHeight="1" thickBot="1">
      <c r="B12" s="486" t="s">
        <v>145</v>
      </c>
      <c r="C12" s="487"/>
      <c r="D12" s="209" t="s">
        <v>146</v>
      </c>
      <c r="E12" s="148" t="s">
        <v>147</v>
      </c>
      <c r="F12" s="434" t="s">
        <v>107</v>
      </c>
      <c r="G12" s="148" t="s">
        <v>148</v>
      </c>
      <c r="H12" s="231"/>
      <c r="I12" s="472" t="s">
        <v>551</v>
      </c>
      <c r="J12" s="472"/>
      <c r="K12" s="472"/>
      <c r="L12" s="472"/>
    </row>
    <row r="13" spans="2:12" ht="12.75" customHeight="1">
      <c r="B13" s="103" t="s">
        <v>162</v>
      </c>
      <c r="C13" s="212"/>
      <c r="D13" s="232">
        <v>156114</v>
      </c>
      <c r="E13" s="214">
        <v>0.68858836606150431</v>
      </c>
      <c r="F13" s="233">
        <v>7052880845.2700005</v>
      </c>
      <c r="G13" s="214">
        <v>0.54050117744360826</v>
      </c>
      <c r="H13" s="231"/>
      <c r="I13" s="472"/>
      <c r="J13" s="472"/>
      <c r="K13" s="472"/>
      <c r="L13" s="472"/>
    </row>
    <row r="14" spans="2:12" ht="12.75" thickBot="1">
      <c r="B14" s="120" t="s">
        <v>163</v>
      </c>
      <c r="C14" s="217"/>
      <c r="D14" s="232">
        <v>70602</v>
      </c>
      <c r="E14" s="214">
        <v>0.31141163393849575</v>
      </c>
      <c r="F14" s="233">
        <v>5995898953.1900005</v>
      </c>
      <c r="G14" s="214">
        <v>0.45949882255639168</v>
      </c>
      <c r="H14" s="231"/>
      <c r="I14" s="472"/>
      <c r="J14" s="472"/>
      <c r="K14" s="472"/>
      <c r="L14" s="472"/>
    </row>
    <row r="15" spans="2:12" ht="12.75" thickBot="1">
      <c r="B15" s="130" t="s">
        <v>122</v>
      </c>
      <c r="C15" s="226"/>
      <c r="D15" s="234">
        <v>226716</v>
      </c>
      <c r="E15" s="235">
        <v>1</v>
      </c>
      <c r="F15" s="234">
        <v>13048779798.460001</v>
      </c>
      <c r="G15" s="235">
        <v>1</v>
      </c>
      <c r="H15" s="231"/>
    </row>
    <row r="16" spans="2:12" ht="12.75" thickBot="1">
      <c r="H16" s="159"/>
    </row>
    <row r="17" spans="1:14" ht="24">
      <c r="B17" s="477" t="s">
        <v>164</v>
      </c>
      <c r="C17" s="478"/>
      <c r="D17" s="229" t="s">
        <v>143</v>
      </c>
      <c r="E17" s="145" t="s">
        <v>108</v>
      </c>
      <c r="F17" s="448" t="s">
        <v>103</v>
      </c>
      <c r="G17" s="145" t="s">
        <v>108</v>
      </c>
      <c r="H17" s="230"/>
      <c r="I17" s="447" t="s">
        <v>569</v>
      </c>
      <c r="J17" s="447" t="s">
        <v>560</v>
      </c>
      <c r="K17" s="453" t="s">
        <v>559</v>
      </c>
      <c r="L17" s="454" t="s">
        <v>561</v>
      </c>
      <c r="M17" s="454" t="s">
        <v>568</v>
      </c>
      <c r="N17" s="236" t="s">
        <v>562</v>
      </c>
    </row>
    <row r="18" spans="1:14" ht="25.5" customHeight="1" thickBot="1">
      <c r="B18" s="491" t="s">
        <v>145</v>
      </c>
      <c r="C18" s="492"/>
      <c r="D18" s="450" t="s">
        <v>146</v>
      </c>
      <c r="E18" s="450" t="s">
        <v>147</v>
      </c>
      <c r="F18" s="450" t="s">
        <v>107</v>
      </c>
      <c r="G18" s="216" t="s">
        <v>148</v>
      </c>
      <c r="H18" s="231"/>
      <c r="I18" s="211"/>
      <c r="J18" s="211" t="s">
        <v>108</v>
      </c>
      <c r="K18" s="211" t="s">
        <v>108</v>
      </c>
      <c r="L18" s="211" t="s">
        <v>108</v>
      </c>
      <c r="M18" s="210" t="s">
        <v>108</v>
      </c>
      <c r="N18" s="210" t="s">
        <v>108</v>
      </c>
    </row>
    <row r="19" spans="1:14" ht="12.75" customHeight="1" thickBot="1">
      <c r="B19" s="443" t="s">
        <v>166</v>
      </c>
      <c r="C19" s="187"/>
      <c r="D19" s="444">
        <v>112110</v>
      </c>
      <c r="E19" s="445">
        <v>0.49449531572540095</v>
      </c>
      <c r="F19" s="446">
        <v>8381598965.6400003</v>
      </c>
      <c r="G19" s="445">
        <v>0.64232817896346028</v>
      </c>
      <c r="H19" s="231"/>
      <c r="I19" s="481" t="s">
        <v>165</v>
      </c>
      <c r="J19" s="482"/>
      <c r="K19" s="482"/>
      <c r="L19" s="482"/>
      <c r="M19" s="482"/>
      <c r="N19" s="483"/>
    </row>
    <row r="20" spans="1:14">
      <c r="B20" s="120" t="s">
        <v>168</v>
      </c>
      <c r="C20" s="187"/>
      <c r="D20" s="232">
        <v>114604</v>
      </c>
      <c r="E20" s="214">
        <v>0.50549586266518465</v>
      </c>
      <c r="F20" s="233">
        <v>4667009230.3500004</v>
      </c>
      <c r="G20" s="214">
        <v>0.35765867019234965</v>
      </c>
      <c r="H20" s="231"/>
      <c r="I20" s="237" t="s">
        <v>167</v>
      </c>
      <c r="J20" s="238">
        <v>2.2820828459942603E-2</v>
      </c>
      <c r="K20" s="239">
        <v>0.24196297664442101</v>
      </c>
      <c r="L20" s="239">
        <v>2.193582642561474E-2</v>
      </c>
      <c r="M20" s="240">
        <v>0.23836736671075198</v>
      </c>
      <c r="N20" s="240">
        <v>0.26134931173605014</v>
      </c>
    </row>
    <row r="21" spans="1:14" ht="12.75" thickBot="1">
      <c r="B21" s="120" t="s">
        <v>158</v>
      </c>
      <c r="C21" s="187"/>
      <c r="D21" s="244">
        <v>2</v>
      </c>
      <c r="E21" s="214">
        <v>8.8216094144215675E-6</v>
      </c>
      <c r="F21" s="245">
        <v>171602.47</v>
      </c>
      <c r="G21" s="214">
        <v>1.3150844190063832E-5</v>
      </c>
      <c r="H21" s="231"/>
      <c r="I21" s="237" t="s">
        <v>169</v>
      </c>
      <c r="J21" s="241">
        <v>2.1918978349688395E-2</v>
      </c>
      <c r="K21" s="242">
        <v>0.23352501600221143</v>
      </c>
      <c r="L21" s="242">
        <v>2.1148281413033532E-2</v>
      </c>
      <c r="M21" s="243">
        <v>0.23063320976535162</v>
      </c>
      <c r="N21" s="243">
        <v>0.26073812674236513</v>
      </c>
    </row>
    <row r="22" spans="1:14" ht="12.75" thickBot="1">
      <c r="B22" s="130" t="s">
        <v>122</v>
      </c>
      <c r="C22" s="246"/>
      <c r="D22" s="247">
        <v>226716</v>
      </c>
      <c r="E22" s="235">
        <v>1</v>
      </c>
      <c r="F22" s="248">
        <v>13048779798.460001</v>
      </c>
      <c r="G22" s="235">
        <v>1</v>
      </c>
      <c r="H22" s="231"/>
      <c r="I22" s="455" t="s">
        <v>170</v>
      </c>
      <c r="J22" s="456"/>
      <c r="K22" s="456"/>
      <c r="L22" s="457"/>
      <c r="M22" s="458"/>
      <c r="N22" s="459"/>
    </row>
    <row r="23" spans="1:14" ht="12.75" thickBot="1">
      <c r="B23" s="249"/>
      <c r="C23" s="249"/>
      <c r="H23" s="159"/>
      <c r="I23" s="237" t="s">
        <v>167</v>
      </c>
      <c r="J23" s="238">
        <v>1.9892470680861293E-2</v>
      </c>
      <c r="K23" s="239">
        <v>0.21424942734195662</v>
      </c>
      <c r="L23" s="239">
        <v>1.8991010103204718E-2</v>
      </c>
      <c r="M23" s="240">
        <v>0.20914574910886219</v>
      </c>
      <c r="N23" s="240">
        <v>0.22629836516565036</v>
      </c>
    </row>
    <row r="24" spans="1:14" ht="12.75" thickBot="1">
      <c r="B24" s="462"/>
      <c r="C24" s="463"/>
      <c r="D24" s="144"/>
      <c r="E24" s="144"/>
      <c r="F24" s="144"/>
      <c r="G24" s="463"/>
      <c r="I24" s="250" t="s">
        <v>169</v>
      </c>
      <c r="J24" s="241">
        <v>1.8918283517676385E-2</v>
      </c>
      <c r="K24" s="242">
        <v>0.20482597159819271</v>
      </c>
      <c r="L24" s="242">
        <v>1.8131316535679818E-2</v>
      </c>
      <c r="M24" s="243">
        <v>0.20045857588537608</v>
      </c>
      <c r="N24" s="243">
        <v>0.22591749878089079</v>
      </c>
    </row>
    <row r="25" spans="1:14" ht="12" customHeight="1">
      <c r="A25" s="251"/>
      <c r="B25" s="488" t="s">
        <v>171</v>
      </c>
      <c r="C25" s="489"/>
      <c r="D25" s="149" t="s">
        <v>172</v>
      </c>
      <c r="E25" s="149" t="s">
        <v>108</v>
      </c>
      <c r="F25" s="149" t="s">
        <v>103</v>
      </c>
      <c r="G25" s="460" t="s">
        <v>108</v>
      </c>
      <c r="I25" s="490" t="s">
        <v>575</v>
      </c>
      <c r="J25" s="490"/>
      <c r="K25" s="490"/>
      <c r="L25" s="490"/>
      <c r="M25" s="490"/>
      <c r="N25" s="490"/>
    </row>
    <row r="26" spans="1:14" ht="12.75" thickBot="1">
      <c r="B26" s="486" t="s">
        <v>107</v>
      </c>
      <c r="C26" s="487"/>
      <c r="D26" s="148" t="s">
        <v>173</v>
      </c>
      <c r="E26" s="148" t="s">
        <v>147</v>
      </c>
      <c r="F26" s="148" t="s">
        <v>107</v>
      </c>
      <c r="G26" s="461" t="s">
        <v>148</v>
      </c>
    </row>
    <row r="27" spans="1:14" ht="12.75" thickBot="1">
      <c r="B27" s="120" t="s">
        <v>174</v>
      </c>
      <c r="C27" s="217"/>
      <c r="D27" s="254">
        <v>63413</v>
      </c>
      <c r="E27" s="158">
        <v>0.38773563562767888</v>
      </c>
      <c r="F27" s="152">
        <v>1576009189.8300002</v>
      </c>
      <c r="G27" s="158">
        <v>0.1207782807413149</v>
      </c>
      <c r="I27" s="39"/>
      <c r="J27" s="252"/>
      <c r="K27" s="252"/>
      <c r="L27" s="253"/>
    </row>
    <row r="28" spans="1:14">
      <c r="B28" s="120" t="s">
        <v>176</v>
      </c>
      <c r="C28" s="217"/>
      <c r="D28" s="254">
        <v>52028</v>
      </c>
      <c r="E28" s="158">
        <v>0.31812261918592211</v>
      </c>
      <c r="F28" s="152">
        <v>3808741739.1700001</v>
      </c>
      <c r="G28" s="158">
        <v>0.29188489636552095</v>
      </c>
      <c r="I28" s="432" t="s">
        <v>175</v>
      </c>
      <c r="J28" s="144"/>
      <c r="L28" s="255"/>
    </row>
    <row r="29" spans="1:14" ht="12.75" thickBot="1">
      <c r="B29" s="120" t="s">
        <v>178</v>
      </c>
      <c r="C29" s="217"/>
      <c r="D29" s="254">
        <v>28576</v>
      </c>
      <c r="E29" s="158">
        <v>0.17472653121121146</v>
      </c>
      <c r="F29" s="152">
        <v>3472408406.96</v>
      </c>
      <c r="G29" s="158">
        <v>0.26610981720833465</v>
      </c>
      <c r="I29" s="434" t="s">
        <v>177</v>
      </c>
      <c r="J29" s="148"/>
    </row>
    <row r="30" spans="1:14">
      <c r="B30" s="120" t="s">
        <v>180</v>
      </c>
      <c r="C30" s="217"/>
      <c r="D30" s="254">
        <v>11307</v>
      </c>
      <c r="E30" s="158">
        <v>6.9136089319889696E-2</v>
      </c>
      <c r="F30" s="152">
        <v>1929904077.73</v>
      </c>
      <c r="G30" s="158">
        <v>0.14789919881687061</v>
      </c>
      <c r="I30" s="120" t="s">
        <v>179</v>
      </c>
      <c r="J30" s="256">
        <v>4.99E-2</v>
      </c>
    </row>
    <row r="31" spans="1:14">
      <c r="B31" s="120" t="s">
        <v>182</v>
      </c>
      <c r="C31" s="217"/>
      <c r="D31" s="254">
        <v>4448</v>
      </c>
      <c r="E31" s="158">
        <v>2.7197074846985882E-2</v>
      </c>
      <c r="F31" s="152">
        <v>984009276.70000005</v>
      </c>
      <c r="G31" s="158">
        <v>7.5410060702850668E-2</v>
      </c>
      <c r="I31" s="120" t="s">
        <v>181</v>
      </c>
      <c r="J31" s="257">
        <v>39874</v>
      </c>
    </row>
    <row r="32" spans="1:14">
      <c r="B32" s="120" t="s">
        <v>184</v>
      </c>
      <c r="C32" s="217"/>
      <c r="D32" s="254">
        <v>1703</v>
      </c>
      <c r="E32" s="158">
        <v>1.041290882743187E-2</v>
      </c>
      <c r="F32" s="152">
        <v>461980026.62</v>
      </c>
      <c r="G32" s="158">
        <v>3.5404078676729782E-2</v>
      </c>
      <c r="I32" s="120" t="s">
        <v>183</v>
      </c>
      <c r="J32" s="258">
        <v>5.0900000000000001E-2</v>
      </c>
    </row>
    <row r="33" spans="2:10" ht="12.75" thickBot="1">
      <c r="B33" s="120" t="s">
        <v>185</v>
      </c>
      <c r="C33" s="217"/>
      <c r="D33" s="254">
        <v>876</v>
      </c>
      <c r="E33" s="158">
        <v>5.3562584455844496E-3</v>
      </c>
      <c r="F33" s="152">
        <v>282397247.08999997</v>
      </c>
      <c r="G33" s="158">
        <v>2.164165933149766E-2</v>
      </c>
      <c r="I33" s="112" t="s">
        <v>181</v>
      </c>
      <c r="J33" s="259">
        <v>39846</v>
      </c>
    </row>
    <row r="34" spans="2:10">
      <c r="B34" s="120" t="s">
        <v>186</v>
      </c>
      <c r="C34" s="217"/>
      <c r="D34" s="254">
        <v>473</v>
      </c>
      <c r="E34" s="158">
        <v>2.8921349826043891E-3</v>
      </c>
      <c r="F34" s="152">
        <v>176017338.09</v>
      </c>
      <c r="G34" s="158">
        <v>1.3489179893339403E-2</v>
      </c>
    </row>
    <row r="35" spans="2:10">
      <c r="B35" s="120" t="s">
        <v>187</v>
      </c>
      <c r="C35" s="217"/>
      <c r="D35" s="254">
        <v>281</v>
      </c>
      <c r="E35" s="158">
        <v>1.7181605287776602E-3</v>
      </c>
      <c r="F35" s="152">
        <v>118644036.56999999</v>
      </c>
      <c r="G35" s="158">
        <v>9.0923472081276303E-3</v>
      </c>
    </row>
    <row r="36" spans="2:10">
      <c r="B36" s="120" t="s">
        <v>188</v>
      </c>
      <c r="C36" s="217"/>
      <c r="D36" s="254">
        <v>172</v>
      </c>
      <c r="E36" s="158">
        <v>1.0516854482197778E-3</v>
      </c>
      <c r="F36" s="152">
        <v>81256551.25</v>
      </c>
      <c r="G36" s="158">
        <v>6.2271379013990108E-3</v>
      </c>
    </row>
    <row r="37" spans="2:10">
      <c r="B37" s="120" t="s">
        <v>189</v>
      </c>
      <c r="C37" s="217"/>
      <c r="D37" s="254">
        <v>100</v>
      </c>
      <c r="E37" s="158">
        <v>6.1144502803475449E-4</v>
      </c>
      <c r="F37" s="152">
        <v>52012567.469999999</v>
      </c>
      <c r="G37" s="158">
        <v>3.9860100540694589E-3</v>
      </c>
    </row>
    <row r="38" spans="2:10">
      <c r="B38" s="120" t="s">
        <v>190</v>
      </c>
      <c r="C38" s="217"/>
      <c r="D38" s="254">
        <v>76</v>
      </c>
      <c r="E38" s="158">
        <v>4.6469822130641345E-4</v>
      </c>
      <c r="F38" s="152">
        <v>43614509.25</v>
      </c>
      <c r="G38" s="158">
        <v>3.3424205116211196E-3</v>
      </c>
    </row>
    <row r="39" spans="2:10">
      <c r="B39" s="120" t="s">
        <v>191</v>
      </c>
      <c r="C39" s="217"/>
      <c r="D39" s="254">
        <v>41</v>
      </c>
      <c r="E39" s="158">
        <v>2.5069246149424934E-4</v>
      </c>
      <c r="F39" s="152">
        <v>25427539.760000002</v>
      </c>
      <c r="G39" s="158">
        <v>1.9486526826823247E-3</v>
      </c>
    </row>
    <row r="40" spans="2:10">
      <c r="B40" s="120" t="s">
        <v>192</v>
      </c>
      <c r="C40" s="217"/>
      <c r="D40" s="254">
        <v>36</v>
      </c>
      <c r="E40" s="158">
        <v>2.2012021009251164E-4</v>
      </c>
      <c r="F40" s="152">
        <v>24077597.440000001</v>
      </c>
      <c r="G40" s="158">
        <v>1.8451991536282658E-3</v>
      </c>
    </row>
    <row r="41" spans="2:10">
      <c r="B41" s="120" t="s">
        <v>193</v>
      </c>
      <c r="C41" s="217"/>
      <c r="D41" s="254">
        <v>16</v>
      </c>
      <c r="E41" s="158">
        <v>9.7831204485560719E-5</v>
      </c>
      <c r="F41" s="152">
        <v>11448811.960000001</v>
      </c>
      <c r="G41" s="158">
        <v>8.7738563580873482E-4</v>
      </c>
    </row>
    <row r="42" spans="2:10">
      <c r="B42" s="120" t="s">
        <v>194</v>
      </c>
      <c r="C42" s="217"/>
      <c r="D42" s="254">
        <v>0</v>
      </c>
      <c r="E42" s="158">
        <v>0</v>
      </c>
      <c r="F42" s="152">
        <v>0</v>
      </c>
      <c r="G42" s="158">
        <v>0</v>
      </c>
    </row>
    <row r="43" spans="2:10">
      <c r="B43" s="120" t="s">
        <v>195</v>
      </c>
      <c r="C43" s="217"/>
      <c r="D43" s="254">
        <v>1</v>
      </c>
      <c r="E43" s="158">
        <v>6.1144502803475449E-6</v>
      </c>
      <c r="F43" s="152">
        <v>830882.57</v>
      </c>
      <c r="G43" s="158">
        <v>6.3675116204969573E-5</v>
      </c>
    </row>
    <row r="44" spans="2:10">
      <c r="B44" s="120" t="s">
        <v>196</v>
      </c>
      <c r="C44" s="217"/>
      <c r="D44" s="254">
        <v>0</v>
      </c>
      <c r="E44" s="158">
        <v>0</v>
      </c>
      <c r="F44" s="152">
        <v>0</v>
      </c>
      <c r="G44" s="158">
        <v>0</v>
      </c>
    </row>
    <row r="45" spans="2:10">
      <c r="B45" s="120" t="s">
        <v>197</v>
      </c>
      <c r="C45" s="217"/>
      <c r="D45" s="254">
        <v>0</v>
      </c>
      <c r="E45" s="158">
        <v>0</v>
      </c>
      <c r="F45" s="152">
        <v>0</v>
      </c>
      <c r="G45" s="158">
        <v>0</v>
      </c>
    </row>
    <row r="46" spans="2:10">
      <c r="B46" s="120" t="s">
        <v>198</v>
      </c>
      <c r="C46" s="217"/>
      <c r="D46" s="254">
        <v>0</v>
      </c>
      <c r="E46" s="158">
        <v>0</v>
      </c>
      <c r="F46" s="152">
        <v>0</v>
      </c>
      <c r="G46" s="158">
        <v>0</v>
      </c>
    </row>
    <row r="47" spans="2:10" ht="12.75" thickBot="1">
      <c r="B47" s="120" t="s">
        <v>199</v>
      </c>
      <c r="C47" s="217"/>
      <c r="D47" s="254">
        <v>0</v>
      </c>
      <c r="E47" s="158">
        <v>0</v>
      </c>
      <c r="F47" s="152">
        <v>0</v>
      </c>
      <c r="G47" s="158">
        <v>0</v>
      </c>
    </row>
    <row r="48" spans="2:10" ht="12.75" thickBot="1">
      <c r="B48" s="130" t="s">
        <v>122</v>
      </c>
      <c r="C48" s="226"/>
      <c r="D48" s="260">
        <v>163547</v>
      </c>
      <c r="E48" s="228">
        <v>1</v>
      </c>
      <c r="F48" s="260">
        <v>13048779798.459999</v>
      </c>
      <c r="G48" s="228">
        <v>1.0000000000000002</v>
      </c>
    </row>
    <row r="49" spans="2:12" ht="24.75" customHeight="1">
      <c r="B49" s="493" t="s">
        <v>597</v>
      </c>
      <c r="C49" s="493"/>
      <c r="D49" s="493"/>
      <c r="E49" s="493"/>
      <c r="F49" s="493"/>
      <c r="G49" s="493"/>
    </row>
    <row r="50" spans="2:12" ht="26.25" customHeight="1" thickBot="1">
      <c r="B50" s="261"/>
      <c r="C50" s="261"/>
      <c r="D50" s="261"/>
      <c r="E50" s="261"/>
      <c r="F50" s="261"/>
      <c r="G50" s="261"/>
    </row>
    <row r="51" spans="2:12">
      <c r="B51" s="432"/>
      <c r="C51" s="433"/>
      <c r="D51" s="144"/>
      <c r="E51" s="144"/>
      <c r="F51" s="144"/>
      <c r="G51" s="433"/>
    </row>
    <row r="52" spans="2:12">
      <c r="B52" s="488" t="s">
        <v>200</v>
      </c>
      <c r="C52" s="489"/>
      <c r="D52" s="431" t="s">
        <v>102</v>
      </c>
      <c r="E52" s="149" t="s">
        <v>108</v>
      </c>
      <c r="F52" s="430" t="s">
        <v>103</v>
      </c>
      <c r="G52" s="149" t="s">
        <v>108</v>
      </c>
    </row>
    <row r="53" spans="2:12" s="251" customFormat="1" ht="12.75" thickBot="1">
      <c r="B53" s="430"/>
      <c r="C53" s="172"/>
      <c r="D53" s="435" t="s">
        <v>173</v>
      </c>
      <c r="E53" s="148" t="s">
        <v>147</v>
      </c>
      <c r="F53" s="434" t="s">
        <v>107</v>
      </c>
      <c r="G53" s="148" t="s">
        <v>148</v>
      </c>
      <c r="I53" s="205"/>
      <c r="J53" s="205"/>
      <c r="K53" s="205"/>
      <c r="L53" s="205"/>
    </row>
    <row r="54" spans="2:12">
      <c r="B54" s="103" t="s">
        <v>201</v>
      </c>
      <c r="C54" s="212"/>
      <c r="D54" s="254">
        <v>5745</v>
      </c>
      <c r="E54" s="158">
        <v>3.5127516860596647E-2</v>
      </c>
      <c r="F54" s="152">
        <v>430681239.50999999</v>
      </c>
      <c r="G54" s="158">
        <v>3.3005479911679438E-2</v>
      </c>
      <c r="I54" s="251"/>
      <c r="J54" s="251"/>
      <c r="K54" s="251"/>
      <c r="L54" s="251"/>
    </row>
    <row r="55" spans="2:12">
      <c r="B55" s="120" t="s">
        <v>202</v>
      </c>
      <c r="C55" s="217"/>
      <c r="D55" s="254">
        <v>13968</v>
      </c>
      <c r="E55" s="158">
        <v>8.5406641515894513E-2</v>
      </c>
      <c r="F55" s="152">
        <v>936224610.15999997</v>
      </c>
      <c r="G55" s="158">
        <v>7.174805802688862E-2</v>
      </c>
    </row>
    <row r="56" spans="2:12">
      <c r="B56" s="120" t="s">
        <v>203</v>
      </c>
      <c r="C56" s="217"/>
      <c r="D56" s="254">
        <v>7025</v>
      </c>
      <c r="E56" s="158">
        <v>4.2954013219441506E-2</v>
      </c>
      <c r="F56" s="152">
        <v>1005769338.66</v>
      </c>
      <c r="G56" s="158">
        <v>7.7077654324329975E-2</v>
      </c>
    </row>
    <row r="57" spans="2:12">
      <c r="B57" s="120" t="s">
        <v>204</v>
      </c>
      <c r="C57" s="217"/>
      <c r="D57" s="254">
        <v>6816</v>
      </c>
      <c r="E57" s="158">
        <v>4.1676093110848869E-2</v>
      </c>
      <c r="F57" s="152">
        <v>465738105.18000001</v>
      </c>
      <c r="G57" s="158">
        <v>3.569208097411268E-2</v>
      </c>
    </row>
    <row r="58" spans="2:12">
      <c r="B58" s="120" t="s">
        <v>205</v>
      </c>
      <c r="C58" s="217"/>
      <c r="D58" s="254">
        <v>17511</v>
      </c>
      <c r="E58" s="158">
        <v>0.10707013885916587</v>
      </c>
      <c r="F58" s="152">
        <v>1261210926.2</v>
      </c>
      <c r="G58" s="158">
        <v>9.6653552721369898E-2</v>
      </c>
    </row>
    <row r="59" spans="2:12">
      <c r="B59" s="120" t="s">
        <v>206</v>
      </c>
      <c r="C59" s="217"/>
      <c r="D59" s="254">
        <v>30572</v>
      </c>
      <c r="E59" s="158">
        <v>0.18693097397078515</v>
      </c>
      <c r="F59" s="152">
        <v>3262763782.4400001</v>
      </c>
      <c r="G59" s="158">
        <v>0.25004359279823751</v>
      </c>
    </row>
    <row r="60" spans="2:12">
      <c r="B60" s="120" t="s">
        <v>207</v>
      </c>
      <c r="C60" s="217"/>
      <c r="D60" s="254">
        <v>12452</v>
      </c>
      <c r="E60" s="158">
        <v>7.6137134890887637E-2</v>
      </c>
      <c r="F60" s="152">
        <v>1031736285.49</v>
      </c>
      <c r="G60" s="158">
        <v>7.9067644747270877E-2</v>
      </c>
    </row>
    <row r="61" spans="2:12">
      <c r="B61" s="120" t="s">
        <v>208</v>
      </c>
      <c r="C61" s="217"/>
      <c r="D61" s="254">
        <v>12546</v>
      </c>
      <c r="E61" s="158">
        <v>7.6711893217240298E-2</v>
      </c>
      <c r="F61" s="152">
        <v>942723372.88999999</v>
      </c>
      <c r="G61" s="158">
        <v>7.2246094075498077E-2</v>
      </c>
    </row>
    <row r="62" spans="2:12">
      <c r="B62" s="120" t="s">
        <v>209</v>
      </c>
      <c r="C62" s="217"/>
      <c r="D62" s="254">
        <v>14112</v>
      </c>
      <c r="E62" s="158">
        <v>8.6287122356264553E-2</v>
      </c>
      <c r="F62" s="152">
        <v>954268968.90999997</v>
      </c>
      <c r="G62" s="158">
        <v>7.3130896807885565E-2</v>
      </c>
    </row>
    <row r="63" spans="2:12">
      <c r="B63" s="120" t="s">
        <v>210</v>
      </c>
      <c r="C63" s="217"/>
      <c r="D63" s="254">
        <v>20927</v>
      </c>
      <c r="E63" s="158">
        <v>0.12795710101683308</v>
      </c>
      <c r="F63" s="152">
        <v>1276795662.01</v>
      </c>
      <c r="G63" s="158">
        <v>9.7847897024109939E-2</v>
      </c>
    </row>
    <row r="64" spans="2:12">
      <c r="B64" s="120" t="s">
        <v>211</v>
      </c>
      <c r="C64" s="217"/>
      <c r="D64" s="254">
        <v>7183</v>
      </c>
      <c r="E64" s="158">
        <v>4.3920096363736422E-2</v>
      </c>
      <c r="F64" s="152">
        <v>468515844.16000003</v>
      </c>
      <c r="G64" s="158">
        <v>3.590495443990048E-2</v>
      </c>
    </row>
    <row r="65" spans="2:7" ht="12.75" thickBot="1">
      <c r="B65" s="120" t="s">
        <v>212</v>
      </c>
      <c r="C65" s="217"/>
      <c r="D65" s="254">
        <v>14690</v>
      </c>
      <c r="E65" s="158">
        <v>8.9821274618305441E-2</v>
      </c>
      <c r="F65" s="152">
        <v>1012351662.85</v>
      </c>
      <c r="G65" s="158">
        <v>7.7582094148717001E-2</v>
      </c>
    </row>
    <row r="66" spans="2:7" ht="12.75" thickBot="1">
      <c r="B66" s="130" t="s">
        <v>122</v>
      </c>
      <c r="C66" s="226"/>
      <c r="D66" s="168">
        <v>163547</v>
      </c>
      <c r="E66" s="228">
        <v>0.99999999999999989</v>
      </c>
      <c r="F66" s="262">
        <v>13048779798.459999</v>
      </c>
      <c r="G66" s="228">
        <v>1</v>
      </c>
    </row>
  </sheetData>
  <mergeCells count="15">
    <mergeCell ref="I25:N25"/>
    <mergeCell ref="B52:C52"/>
    <mergeCell ref="B18:C18"/>
    <mergeCell ref="B25:C25"/>
    <mergeCell ref="B26:C26"/>
    <mergeCell ref="B49:G49"/>
    <mergeCell ref="B17:C17"/>
    <mergeCell ref="I10:L11"/>
    <mergeCell ref="I12:L14"/>
    <mergeCell ref="I19:N19"/>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May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52"/>
  <sheetViews>
    <sheetView view="pageBreakPreview" zoomScale="90" zoomScaleNormal="100" zoomScaleSheetLayoutView="90" zoomScalePageLayoutView="80" workbookViewId="0">
      <selection activeCell="B55" sqref="B55"/>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44" t="s">
        <v>213</v>
      </c>
      <c r="C2" s="439" t="s">
        <v>102</v>
      </c>
      <c r="D2" s="144" t="s">
        <v>108</v>
      </c>
      <c r="E2" s="438" t="s">
        <v>103</v>
      </c>
      <c r="F2" s="144" t="s">
        <v>108</v>
      </c>
      <c r="H2" s="484" t="s">
        <v>214</v>
      </c>
      <c r="I2" s="485"/>
      <c r="J2" s="144" t="s">
        <v>102</v>
      </c>
      <c r="K2" s="144" t="s">
        <v>108</v>
      </c>
      <c r="L2" s="420" t="s">
        <v>103</v>
      </c>
      <c r="M2" s="144" t="s">
        <v>108</v>
      </c>
    </row>
    <row r="3" spans="2:13" ht="12.75" thickBot="1">
      <c r="B3" s="148"/>
      <c r="C3" s="441" t="s">
        <v>173</v>
      </c>
      <c r="D3" s="148" t="s">
        <v>147</v>
      </c>
      <c r="E3" s="440" t="s">
        <v>107</v>
      </c>
      <c r="F3" s="148" t="s">
        <v>148</v>
      </c>
      <c r="H3" s="488" t="s">
        <v>215</v>
      </c>
      <c r="I3" s="489"/>
      <c r="J3" s="148" t="s">
        <v>173</v>
      </c>
      <c r="K3" s="148" t="s">
        <v>147</v>
      </c>
      <c r="L3" s="422" t="s">
        <v>107</v>
      </c>
      <c r="M3" s="148" t="s">
        <v>148</v>
      </c>
    </row>
    <row r="4" spans="2:13">
      <c r="B4" s="263" t="s">
        <v>216</v>
      </c>
      <c r="C4" s="264">
        <v>26294</v>
      </c>
      <c r="D4" s="265">
        <v>0.16077335567145837</v>
      </c>
      <c r="E4" s="266">
        <v>900845116.01999998</v>
      </c>
      <c r="F4" s="265">
        <v>6.9036732164513698E-2</v>
      </c>
      <c r="H4" s="103" t="s">
        <v>217</v>
      </c>
      <c r="I4" s="150"/>
      <c r="J4" s="267">
        <v>48988</v>
      </c>
      <c r="K4" s="265">
        <v>0.29953469033366553</v>
      </c>
      <c r="L4" s="268">
        <v>1347650244.4300001</v>
      </c>
      <c r="M4" s="265">
        <v>0.10327787465530285</v>
      </c>
    </row>
    <row r="5" spans="2:13">
      <c r="B5" s="237" t="s">
        <v>218</v>
      </c>
      <c r="C5" s="264">
        <v>32690</v>
      </c>
      <c r="D5" s="265">
        <v>0.19988137966456127</v>
      </c>
      <c r="E5" s="266">
        <v>1740689468.5599999</v>
      </c>
      <c r="F5" s="265">
        <v>0.1333986392172419</v>
      </c>
      <c r="H5" s="120" t="s">
        <v>219</v>
      </c>
      <c r="I5" s="156"/>
      <c r="J5" s="267">
        <v>45467</v>
      </c>
      <c r="K5" s="265">
        <v>0.27800571089656184</v>
      </c>
      <c r="L5" s="268">
        <v>3366576336.3000002</v>
      </c>
      <c r="M5" s="265">
        <v>0.2579993216451793</v>
      </c>
    </row>
    <row r="6" spans="2:13">
      <c r="B6" s="237" t="s">
        <v>220</v>
      </c>
      <c r="C6" s="264">
        <v>38608</v>
      </c>
      <c r="D6" s="265">
        <v>0.23606669642365802</v>
      </c>
      <c r="E6" s="266">
        <v>2995449677.79</v>
      </c>
      <c r="F6" s="265">
        <v>0.22955783790171089</v>
      </c>
      <c r="H6" s="120" t="s">
        <v>221</v>
      </c>
      <c r="I6" s="156"/>
      <c r="J6" s="267">
        <v>39346</v>
      </c>
      <c r="K6" s="265">
        <v>0.24057916073055452</v>
      </c>
      <c r="L6" s="268">
        <v>4516880826.3800001</v>
      </c>
      <c r="M6" s="265">
        <v>0.3461535021775044</v>
      </c>
    </row>
    <row r="7" spans="2:13">
      <c r="B7" s="237" t="s">
        <v>222</v>
      </c>
      <c r="C7" s="264">
        <v>40783</v>
      </c>
      <c r="D7" s="265">
        <v>0.24936562578341395</v>
      </c>
      <c r="E7" s="266">
        <v>4477866687.3800001</v>
      </c>
      <c r="F7" s="265">
        <v>0.34316363342329315</v>
      </c>
      <c r="H7" s="120" t="s">
        <v>223</v>
      </c>
      <c r="I7" s="156"/>
      <c r="J7" s="267">
        <v>6765</v>
      </c>
      <c r="K7" s="265">
        <v>4.1364256146551141E-2</v>
      </c>
      <c r="L7" s="268">
        <v>855962852.95000005</v>
      </c>
      <c r="M7" s="265">
        <v>6.5597156682115174E-2</v>
      </c>
    </row>
    <row r="8" spans="2:13">
      <c r="B8" s="237" t="s">
        <v>224</v>
      </c>
      <c r="C8" s="264">
        <v>15036</v>
      </c>
      <c r="D8" s="265">
        <v>9.1936874415305694E-2</v>
      </c>
      <c r="E8" s="266">
        <v>1737880119.9200001</v>
      </c>
      <c r="F8" s="265">
        <v>0.13318334332878409</v>
      </c>
      <c r="H8" s="120" t="s">
        <v>225</v>
      </c>
      <c r="I8" s="156"/>
      <c r="J8" s="267">
        <v>5904</v>
      </c>
      <c r="K8" s="265">
        <v>3.6099714455171905E-2</v>
      </c>
      <c r="L8" s="268">
        <v>749864832.20000005</v>
      </c>
      <c r="M8" s="265">
        <v>5.7466279896032729E-2</v>
      </c>
    </row>
    <row r="9" spans="2:13">
      <c r="B9" s="237" t="s">
        <v>226</v>
      </c>
      <c r="C9" s="264">
        <v>7086</v>
      </c>
      <c r="D9" s="265">
        <v>4.3326994686542705E-2</v>
      </c>
      <c r="E9" s="266">
        <v>832170440.48000002</v>
      </c>
      <c r="F9" s="265">
        <v>6.3773812826407858E-2</v>
      </c>
      <c r="H9" s="120" t="s">
        <v>227</v>
      </c>
      <c r="I9" s="156"/>
      <c r="J9" s="267">
        <v>4848</v>
      </c>
      <c r="K9" s="265">
        <v>2.9642854959124901E-2</v>
      </c>
      <c r="L9" s="268">
        <v>623516511.5</v>
      </c>
      <c r="M9" s="265">
        <v>4.7783510882265519E-2</v>
      </c>
    </row>
    <row r="10" spans="2:13">
      <c r="B10" s="237" t="s">
        <v>228</v>
      </c>
      <c r="C10" s="264">
        <v>2940</v>
      </c>
      <c r="D10" s="265">
        <v>1.7976483824221783E-2</v>
      </c>
      <c r="E10" s="266">
        <v>351258105.67000002</v>
      </c>
      <c r="F10" s="265">
        <v>2.6918846903329234E-2</v>
      </c>
      <c r="H10" s="120" t="s">
        <v>229</v>
      </c>
      <c r="I10" s="156"/>
      <c r="J10" s="267">
        <v>4063</v>
      </c>
      <c r="K10" s="265">
        <v>2.4843011489052078E-2</v>
      </c>
      <c r="L10" s="268">
        <v>519500492.10000002</v>
      </c>
      <c r="M10" s="265">
        <v>3.981218934825697E-2</v>
      </c>
    </row>
    <row r="11" spans="2:13">
      <c r="B11" s="237" t="s">
        <v>230</v>
      </c>
      <c r="C11" s="264">
        <v>110</v>
      </c>
      <c r="D11" s="265">
        <v>6.7258953083822995E-4</v>
      </c>
      <c r="E11" s="266">
        <v>12620182.640000001</v>
      </c>
      <c r="F11" s="265">
        <v>9.6715423471928146E-4</v>
      </c>
      <c r="H11" s="120" t="s">
        <v>231</v>
      </c>
      <c r="I11" s="156"/>
      <c r="J11" s="267">
        <v>2931</v>
      </c>
      <c r="K11" s="265">
        <v>1.7921453771698657E-2</v>
      </c>
      <c r="L11" s="268">
        <v>370068824.14999998</v>
      </c>
      <c r="M11" s="265">
        <v>2.8360416059260572E-2</v>
      </c>
    </row>
    <row r="12" spans="2:13" ht="12.75" thickBot="1">
      <c r="B12" s="250" t="s">
        <v>232</v>
      </c>
      <c r="C12" s="264">
        <v>0</v>
      </c>
      <c r="D12" s="265">
        <v>0</v>
      </c>
      <c r="E12" s="266">
        <v>0</v>
      </c>
      <c r="F12" s="265">
        <v>0</v>
      </c>
      <c r="H12" s="120" t="s">
        <v>233</v>
      </c>
      <c r="I12" s="156"/>
      <c r="J12" s="267">
        <v>5235</v>
      </c>
      <c r="K12" s="265">
        <v>3.2009147217619403E-2</v>
      </c>
      <c r="L12" s="268">
        <v>698758878.44999993</v>
      </c>
      <c r="M12" s="265">
        <v>5.3549748654082303E-2</v>
      </c>
    </row>
    <row r="13" spans="2:13" ht="12.75" thickBot="1">
      <c r="B13" s="418" t="s">
        <v>122</v>
      </c>
      <c r="C13" s="269">
        <v>163547</v>
      </c>
      <c r="D13" s="270">
        <v>1</v>
      </c>
      <c r="E13" s="269">
        <v>13048779798.459999</v>
      </c>
      <c r="F13" s="270">
        <v>0.99999999999999989</v>
      </c>
      <c r="H13" s="130" t="s">
        <v>122</v>
      </c>
      <c r="I13" s="271"/>
      <c r="J13" s="269">
        <v>163547</v>
      </c>
      <c r="K13" s="270">
        <v>1</v>
      </c>
      <c r="L13" s="269">
        <v>13048779798.460003</v>
      </c>
      <c r="M13" s="270">
        <v>0.99999999999999978</v>
      </c>
    </row>
    <row r="14" spans="2:13" ht="12" customHeight="1">
      <c r="B14" s="476" t="s">
        <v>598</v>
      </c>
      <c r="C14" s="476"/>
      <c r="D14" s="476"/>
      <c r="E14" s="476"/>
      <c r="F14" s="476"/>
      <c r="H14" s="476" t="s">
        <v>600</v>
      </c>
      <c r="I14" s="476"/>
      <c r="J14" s="476"/>
      <c r="K14" s="476"/>
      <c r="L14" s="476"/>
      <c r="M14" s="476"/>
    </row>
    <row r="15" spans="2:13" ht="12" customHeight="1">
      <c r="B15" s="472"/>
      <c r="C15" s="472"/>
      <c r="D15" s="472"/>
      <c r="E15" s="472"/>
      <c r="F15" s="472"/>
      <c r="H15" s="472"/>
      <c r="I15" s="472"/>
      <c r="J15" s="472"/>
      <c r="K15" s="472"/>
      <c r="L15" s="472"/>
      <c r="M15" s="472"/>
    </row>
    <row r="16" spans="2:13" ht="12.75" thickBot="1"/>
    <row r="17" spans="2:14">
      <c r="B17" s="144" t="s">
        <v>234</v>
      </c>
      <c r="C17" s="439" t="s">
        <v>102</v>
      </c>
      <c r="D17" s="144" t="s">
        <v>108</v>
      </c>
      <c r="E17" s="438" t="s">
        <v>103</v>
      </c>
      <c r="F17" s="144" t="s">
        <v>108</v>
      </c>
      <c r="H17" s="484" t="s">
        <v>235</v>
      </c>
      <c r="I17" s="485"/>
      <c r="J17" s="421" t="s">
        <v>102</v>
      </c>
      <c r="K17" s="144" t="s">
        <v>108</v>
      </c>
      <c r="L17" s="420" t="s">
        <v>103</v>
      </c>
      <c r="M17" s="144" t="s">
        <v>108</v>
      </c>
    </row>
    <row r="18" spans="2:14" ht="15.75" customHeight="1" thickBot="1">
      <c r="B18" s="148"/>
      <c r="C18" s="441" t="s">
        <v>173</v>
      </c>
      <c r="D18" s="148" t="s">
        <v>147</v>
      </c>
      <c r="E18" s="440" t="s">
        <v>107</v>
      </c>
      <c r="F18" s="148" t="s">
        <v>148</v>
      </c>
      <c r="H18" s="486" t="s">
        <v>236</v>
      </c>
      <c r="I18" s="487"/>
      <c r="J18" s="423" t="s">
        <v>173</v>
      </c>
      <c r="K18" s="148" t="s">
        <v>147</v>
      </c>
      <c r="L18" s="422" t="s">
        <v>107</v>
      </c>
      <c r="M18" s="148" t="s">
        <v>148</v>
      </c>
    </row>
    <row r="19" spans="2:14">
      <c r="B19" s="263" t="s">
        <v>237</v>
      </c>
      <c r="C19" s="264">
        <v>0</v>
      </c>
      <c r="D19" s="265">
        <v>0</v>
      </c>
      <c r="E19" s="266">
        <v>0</v>
      </c>
      <c r="F19" s="265">
        <v>0</v>
      </c>
      <c r="H19" s="103" t="s">
        <v>217</v>
      </c>
      <c r="I19" s="150"/>
      <c r="J19" s="267">
        <v>41752</v>
      </c>
      <c r="K19" s="265">
        <v>0.25529052810507069</v>
      </c>
      <c r="L19" s="268">
        <v>1026443691.8099999</v>
      </c>
      <c r="M19" s="265">
        <v>7.8662044088684782E-2</v>
      </c>
    </row>
    <row r="20" spans="2:14">
      <c r="B20" s="237" t="s">
        <v>238</v>
      </c>
      <c r="C20" s="264">
        <v>0</v>
      </c>
      <c r="D20" s="265">
        <v>0</v>
      </c>
      <c r="E20" s="266">
        <v>0</v>
      </c>
      <c r="F20" s="265">
        <v>0</v>
      </c>
      <c r="H20" s="120" t="s">
        <v>219</v>
      </c>
      <c r="I20" s="156"/>
      <c r="J20" s="267">
        <v>46950</v>
      </c>
      <c r="K20" s="265">
        <v>0.28707344066231727</v>
      </c>
      <c r="L20" s="268">
        <v>3206537809.1300001</v>
      </c>
      <c r="M20" s="265">
        <v>0.24573468620479222</v>
      </c>
    </row>
    <row r="21" spans="2:14">
      <c r="B21" s="237" t="s">
        <v>239</v>
      </c>
      <c r="C21" s="264">
        <v>0</v>
      </c>
      <c r="D21" s="265">
        <v>0</v>
      </c>
      <c r="E21" s="266">
        <v>0</v>
      </c>
      <c r="F21" s="265">
        <v>0</v>
      </c>
      <c r="H21" s="120" t="s">
        <v>221</v>
      </c>
      <c r="I21" s="156"/>
      <c r="J21" s="267">
        <v>47102</v>
      </c>
      <c r="K21" s="265">
        <v>0.28800283710493008</v>
      </c>
      <c r="L21" s="268">
        <v>5083323965.9200001</v>
      </c>
      <c r="M21" s="265">
        <v>0.38956316563177246</v>
      </c>
    </row>
    <row r="22" spans="2:14">
      <c r="B22" s="237" t="s">
        <v>240</v>
      </c>
      <c r="C22" s="264">
        <v>287</v>
      </c>
      <c r="D22" s="265">
        <v>1.7548472304597456E-3</v>
      </c>
      <c r="E22" s="266">
        <v>43881679.390000001</v>
      </c>
      <c r="F22" s="265">
        <v>3.3628952337121099E-3</v>
      </c>
      <c r="H22" s="120" t="s">
        <v>223</v>
      </c>
      <c r="I22" s="156"/>
      <c r="J22" s="267">
        <v>8847</v>
      </c>
      <c r="K22" s="265">
        <v>5.4094541630234735E-2</v>
      </c>
      <c r="L22" s="268">
        <v>1122007219.1800001</v>
      </c>
      <c r="M22" s="265">
        <v>8.5985604517015285E-2</v>
      </c>
    </row>
    <row r="23" spans="2:14">
      <c r="B23" s="237" t="s">
        <v>241</v>
      </c>
      <c r="C23" s="264">
        <v>558</v>
      </c>
      <c r="D23" s="265">
        <v>3.4118632564339303E-3</v>
      </c>
      <c r="E23" s="266">
        <v>76212882.769999996</v>
      </c>
      <c r="F23" s="265">
        <v>5.8406137544749232E-3</v>
      </c>
      <c r="H23" s="120" t="s">
        <v>225</v>
      </c>
      <c r="I23" s="156"/>
      <c r="J23" s="267">
        <v>7207</v>
      </c>
      <c r="K23" s="265">
        <v>4.4066843170464762E-2</v>
      </c>
      <c r="L23" s="268">
        <v>979501396.38</v>
      </c>
      <c r="M23" s="265">
        <v>7.5064596959142443E-2</v>
      </c>
    </row>
    <row r="24" spans="2:14">
      <c r="B24" s="237" t="s">
        <v>242</v>
      </c>
      <c r="C24" s="264">
        <v>660</v>
      </c>
      <c r="D24" s="265">
        <v>4.0355371850293803E-3</v>
      </c>
      <c r="E24" s="266">
        <v>85577682.920000002</v>
      </c>
      <c r="F24" s="265">
        <v>6.558290065566112E-3</v>
      </c>
      <c r="H24" s="120" t="s">
        <v>227</v>
      </c>
      <c r="I24" s="156"/>
      <c r="J24" s="267">
        <v>6221</v>
      </c>
      <c r="K24" s="265">
        <v>3.8037995194042079E-2</v>
      </c>
      <c r="L24" s="268">
        <v>880774619.34000003</v>
      </c>
      <c r="M24" s="265">
        <v>6.7498619253575559E-2</v>
      </c>
    </row>
    <row r="25" spans="2:14">
      <c r="B25" s="237" t="s">
        <v>243</v>
      </c>
      <c r="C25" s="264">
        <v>869</v>
      </c>
      <c r="D25" s="265">
        <v>5.3134572936220171E-3</v>
      </c>
      <c r="E25" s="266">
        <v>101618328.98</v>
      </c>
      <c r="F25" s="265">
        <v>7.7875732865070541E-3</v>
      </c>
      <c r="H25" s="120" t="s">
        <v>229</v>
      </c>
      <c r="I25" s="156"/>
      <c r="J25" s="267">
        <v>3188</v>
      </c>
      <c r="K25" s="265">
        <v>1.9492867493747974E-2</v>
      </c>
      <c r="L25" s="268">
        <v>440835605.02999997</v>
      </c>
      <c r="M25" s="265">
        <v>3.3783664973948503E-2</v>
      </c>
    </row>
    <row r="26" spans="2:14">
      <c r="B26" s="237" t="s">
        <v>244</v>
      </c>
      <c r="C26" s="264">
        <v>5689</v>
      </c>
      <c r="D26" s="265">
        <v>3.4785107644897187E-2</v>
      </c>
      <c r="E26" s="266">
        <v>575363780.74000001</v>
      </c>
      <c r="F26" s="265">
        <v>4.4093301414121773E-2</v>
      </c>
      <c r="H26" s="120" t="s">
        <v>231</v>
      </c>
      <c r="I26" s="156"/>
      <c r="J26" s="267">
        <v>2149</v>
      </c>
      <c r="K26" s="265">
        <v>1.3139953652466875E-2</v>
      </c>
      <c r="L26" s="268">
        <v>289317449.50999999</v>
      </c>
      <c r="M26" s="265">
        <v>2.2171992629084356E-2</v>
      </c>
    </row>
    <row r="27" spans="2:14" ht="12.75" thickBot="1">
      <c r="B27" s="237" t="s">
        <v>245</v>
      </c>
      <c r="C27" s="264">
        <v>5327</v>
      </c>
      <c r="D27" s="265">
        <v>3.2571676643411374E-2</v>
      </c>
      <c r="E27" s="266">
        <v>486013909.24000001</v>
      </c>
      <c r="F27" s="265">
        <v>3.7245927722480129E-2</v>
      </c>
      <c r="H27" s="120" t="s">
        <v>233</v>
      </c>
      <c r="I27" s="156"/>
      <c r="J27" s="267">
        <v>131</v>
      </c>
      <c r="K27" s="265">
        <v>8.0099298672552848E-4</v>
      </c>
      <c r="L27" s="268">
        <v>20038042.16</v>
      </c>
      <c r="M27" s="265">
        <v>1.5356257419843089E-3</v>
      </c>
    </row>
    <row r="28" spans="2:14" ht="12.75" thickBot="1">
      <c r="B28" s="237" t="s">
        <v>246</v>
      </c>
      <c r="C28" s="264">
        <v>6068</v>
      </c>
      <c r="D28" s="265">
        <v>3.7102484301148903E-2</v>
      </c>
      <c r="E28" s="266">
        <v>558359466.87</v>
      </c>
      <c r="F28" s="265">
        <v>4.2790167011316785E-2</v>
      </c>
      <c r="H28" s="130" t="s">
        <v>122</v>
      </c>
      <c r="I28" s="271"/>
      <c r="J28" s="269">
        <v>163547</v>
      </c>
      <c r="K28" s="270">
        <v>1</v>
      </c>
      <c r="L28" s="269">
        <v>13048779798.460001</v>
      </c>
      <c r="M28" s="270">
        <v>0.99999999999999989</v>
      </c>
    </row>
    <row r="29" spans="2:14" ht="12" customHeight="1">
      <c r="B29" s="237" t="s">
        <v>247</v>
      </c>
      <c r="C29" s="264">
        <v>3048</v>
      </c>
      <c r="D29" s="265">
        <v>1.863684445449932E-2</v>
      </c>
      <c r="E29" s="266">
        <v>251445862.80000001</v>
      </c>
      <c r="F29" s="265">
        <v>1.9269683961536027E-2</v>
      </c>
      <c r="H29" s="476" t="s">
        <v>601</v>
      </c>
      <c r="I29" s="476"/>
      <c r="J29" s="476"/>
      <c r="K29" s="476"/>
      <c r="L29" s="476"/>
      <c r="M29" s="476"/>
      <c r="N29" s="272"/>
    </row>
    <row r="30" spans="2:14" ht="12" customHeight="1">
      <c r="B30" s="237" t="s">
        <v>248</v>
      </c>
      <c r="C30" s="264">
        <v>2947</v>
      </c>
      <c r="D30" s="265">
        <v>1.8019284976184217E-2</v>
      </c>
      <c r="E30" s="266">
        <v>298723154.99000001</v>
      </c>
      <c r="F30" s="265">
        <v>2.2892803741331808E-2</v>
      </c>
      <c r="H30" s="472"/>
      <c r="I30" s="472"/>
      <c r="J30" s="472"/>
      <c r="K30" s="472"/>
      <c r="L30" s="472"/>
      <c r="M30" s="472"/>
      <c r="N30" s="272"/>
    </row>
    <row r="31" spans="2:14" ht="12.75" thickBot="1">
      <c r="B31" s="237" t="s">
        <v>249</v>
      </c>
      <c r="C31" s="264">
        <v>6003</v>
      </c>
      <c r="D31" s="265">
        <v>3.6705045032926313E-2</v>
      </c>
      <c r="E31" s="266">
        <v>650812623.49000001</v>
      </c>
      <c r="F31" s="265">
        <v>4.9875362565839909E-2</v>
      </c>
    </row>
    <row r="32" spans="2:14">
      <c r="B32" s="237" t="s">
        <v>250</v>
      </c>
      <c r="C32" s="264">
        <v>13950</v>
      </c>
      <c r="D32" s="265">
        <v>8.5296581410848255E-2</v>
      </c>
      <c r="E32" s="266">
        <v>1557786554.8299999</v>
      </c>
      <c r="F32" s="265">
        <v>0.11938177966754009</v>
      </c>
      <c r="H32" s="484" t="s">
        <v>251</v>
      </c>
      <c r="I32" s="485"/>
      <c r="J32" s="421" t="s">
        <v>102</v>
      </c>
      <c r="K32" s="144" t="s">
        <v>108</v>
      </c>
      <c r="L32" s="420" t="s">
        <v>103</v>
      </c>
      <c r="M32" s="144" t="s">
        <v>108</v>
      </c>
    </row>
    <row r="33" spans="2:13" ht="12.75" thickBot="1">
      <c r="B33" s="237" t="s">
        <v>252</v>
      </c>
      <c r="C33" s="264">
        <v>13204</v>
      </c>
      <c r="D33" s="265">
        <v>8.0735201501708986E-2</v>
      </c>
      <c r="E33" s="266">
        <v>1349687732.4300001</v>
      </c>
      <c r="F33" s="265">
        <v>0.10343401860373859</v>
      </c>
      <c r="H33" s="486" t="s">
        <v>253</v>
      </c>
      <c r="I33" s="487"/>
      <c r="J33" s="423" t="s">
        <v>173</v>
      </c>
      <c r="K33" s="148" t="s">
        <v>147</v>
      </c>
      <c r="L33" s="422" t="s">
        <v>107</v>
      </c>
      <c r="M33" s="148" t="s">
        <v>148</v>
      </c>
    </row>
    <row r="34" spans="2:13">
      <c r="B34" s="237" t="s">
        <v>254</v>
      </c>
      <c r="C34" s="264">
        <v>13136</v>
      </c>
      <c r="D34" s="265">
        <v>8.0319418882645349E-2</v>
      </c>
      <c r="E34" s="266">
        <v>1298646250.77</v>
      </c>
      <c r="F34" s="265">
        <v>9.9522428213806205E-2</v>
      </c>
      <c r="H34" s="273" t="s">
        <v>255</v>
      </c>
      <c r="I34" s="212"/>
      <c r="J34" s="254">
        <v>10297</v>
      </c>
      <c r="K34" s="158">
        <v>6.2960494536738673E-2</v>
      </c>
      <c r="L34" s="152">
        <v>310543090.83999991</v>
      </c>
      <c r="M34" s="158">
        <v>2.3798630648717806E-2</v>
      </c>
    </row>
    <row r="35" spans="2:13">
      <c r="B35" s="237" t="s">
        <v>256</v>
      </c>
      <c r="C35" s="264">
        <v>16982</v>
      </c>
      <c r="D35" s="265">
        <v>0.10383559466086202</v>
      </c>
      <c r="E35" s="266">
        <v>1549561617.45</v>
      </c>
      <c r="F35" s="265">
        <v>0.11875145733035339</v>
      </c>
      <c r="H35" s="273" t="s">
        <v>257</v>
      </c>
      <c r="I35" s="217"/>
      <c r="J35" s="254">
        <v>37519</v>
      </c>
      <c r="K35" s="158">
        <v>0.22940806006835956</v>
      </c>
      <c r="L35" s="152">
        <v>1905385745.9499998</v>
      </c>
      <c r="M35" s="158">
        <v>0.14602022375876639</v>
      </c>
    </row>
    <row r="36" spans="2:13">
      <c r="B36" s="237" t="s">
        <v>258</v>
      </c>
      <c r="C36" s="264">
        <v>14623</v>
      </c>
      <c r="D36" s="265">
        <v>8.941160644952216E-2</v>
      </c>
      <c r="E36" s="266">
        <v>1149429538.3599999</v>
      </c>
      <c r="F36" s="265">
        <v>8.8087128153979122E-2</v>
      </c>
      <c r="H36" s="273" t="s">
        <v>259</v>
      </c>
      <c r="I36" s="217"/>
      <c r="J36" s="254">
        <v>57033</v>
      </c>
      <c r="K36" s="158">
        <v>0.34872544283906154</v>
      </c>
      <c r="L36" s="152">
        <v>4833524280.1000004</v>
      </c>
      <c r="M36" s="158">
        <v>0.37041963729592914</v>
      </c>
    </row>
    <row r="37" spans="2:13">
      <c r="B37" s="237" t="s">
        <v>260</v>
      </c>
      <c r="C37" s="264">
        <v>5107</v>
      </c>
      <c r="D37" s="265">
        <v>3.1226497581734913E-2</v>
      </c>
      <c r="E37" s="266">
        <v>354442170.10000002</v>
      </c>
      <c r="F37" s="265">
        <v>2.7162859330481674E-2</v>
      </c>
      <c r="H37" s="273" t="s">
        <v>261</v>
      </c>
      <c r="I37" s="217"/>
      <c r="J37" s="254">
        <v>10126</v>
      </c>
      <c r="K37" s="158">
        <v>6.1914923538799245E-2</v>
      </c>
      <c r="L37" s="152">
        <v>998566229.04999995</v>
      </c>
      <c r="M37" s="158">
        <v>7.6525640287672683E-2</v>
      </c>
    </row>
    <row r="38" spans="2:13">
      <c r="B38" s="237" t="s">
        <v>262</v>
      </c>
      <c r="C38" s="264">
        <v>5400</v>
      </c>
      <c r="D38" s="265">
        <v>3.3018031513876743E-2</v>
      </c>
      <c r="E38" s="266">
        <v>318536509.95999998</v>
      </c>
      <c r="F38" s="265">
        <v>2.4411210464107398E-2</v>
      </c>
      <c r="H38" s="273" t="s">
        <v>263</v>
      </c>
      <c r="I38" s="217"/>
      <c r="J38" s="254">
        <v>15105</v>
      </c>
      <c r="K38" s="158">
        <v>9.2358771484649674E-2</v>
      </c>
      <c r="L38" s="152">
        <v>1646378935.54</v>
      </c>
      <c r="M38" s="158">
        <v>0.12617110266005896</v>
      </c>
    </row>
    <row r="39" spans="2:13">
      <c r="B39" s="237" t="s">
        <v>264</v>
      </c>
      <c r="C39" s="264">
        <v>8249</v>
      </c>
      <c r="D39" s="265">
        <v>5.0438100362586905E-2</v>
      </c>
      <c r="E39" s="266">
        <v>465647827</v>
      </c>
      <c r="F39" s="265">
        <v>3.5685162459018205E-2</v>
      </c>
      <c r="H39" s="273" t="s">
        <v>265</v>
      </c>
      <c r="I39" s="217"/>
      <c r="J39" s="254">
        <v>21207</v>
      </c>
      <c r="K39" s="158">
        <v>0.12966914709533039</v>
      </c>
      <c r="L39" s="152">
        <v>2248834725.8099999</v>
      </c>
      <c r="M39" s="158">
        <v>0.17234061425999422</v>
      </c>
    </row>
    <row r="40" spans="2:13">
      <c r="B40" s="237" t="s">
        <v>266</v>
      </c>
      <c r="C40" s="264">
        <v>8091</v>
      </c>
      <c r="D40" s="265">
        <v>4.9472017218291989E-2</v>
      </c>
      <c r="E40" s="266">
        <v>435233614.83999997</v>
      </c>
      <c r="F40" s="265">
        <v>3.3354353553530398E-2</v>
      </c>
      <c r="H40" s="273" t="s">
        <v>267</v>
      </c>
      <c r="I40" s="217"/>
      <c r="J40" s="254">
        <v>12260</v>
      </c>
      <c r="K40" s="158">
        <v>7.4963160437060902E-2</v>
      </c>
      <c r="L40" s="152">
        <v>1105546791.1700001</v>
      </c>
      <c r="M40" s="158">
        <v>8.4724151088860847E-2</v>
      </c>
    </row>
    <row r="41" spans="2:13">
      <c r="B41" s="237" t="s">
        <v>268</v>
      </c>
      <c r="C41" s="264">
        <v>3449</v>
      </c>
      <c r="D41" s="265">
        <v>2.1088739016918684E-2</v>
      </c>
      <c r="E41" s="266">
        <v>184732402.25</v>
      </c>
      <c r="F41" s="265">
        <v>1.4157063350230025E-2</v>
      </c>
      <c r="H41" s="273" t="s">
        <v>269</v>
      </c>
      <c r="I41" s="217"/>
      <c r="J41" s="254">
        <v>0</v>
      </c>
      <c r="K41" s="158">
        <v>0</v>
      </c>
      <c r="L41" s="152">
        <v>0</v>
      </c>
      <c r="M41" s="158">
        <v>0</v>
      </c>
    </row>
    <row r="42" spans="2:13" ht="12.75" thickBot="1">
      <c r="B42" s="237" t="s">
        <v>270</v>
      </c>
      <c r="C42" s="264">
        <v>3355</v>
      </c>
      <c r="D42" s="265">
        <v>2.0513980690566015E-2</v>
      </c>
      <c r="E42" s="266">
        <v>182545843.12</v>
      </c>
      <c r="F42" s="265">
        <v>1.3989495258517875E-2</v>
      </c>
      <c r="H42" s="273" t="s">
        <v>233</v>
      </c>
      <c r="I42" s="217"/>
      <c r="J42" s="254">
        <v>0</v>
      </c>
      <c r="K42" s="158">
        <v>0</v>
      </c>
      <c r="L42" s="152">
        <v>0</v>
      </c>
      <c r="M42" s="158">
        <v>0</v>
      </c>
    </row>
    <row r="43" spans="2:13" ht="12.75" thickBot="1">
      <c r="B43" s="237" t="s">
        <v>271</v>
      </c>
      <c r="C43" s="264">
        <v>2778</v>
      </c>
      <c r="D43" s="265">
        <v>1.698594287880548E-2</v>
      </c>
      <c r="E43" s="266">
        <v>146027085.08000001</v>
      </c>
      <c r="F43" s="265">
        <v>1.1190861316951179E-2</v>
      </c>
      <c r="H43" s="130" t="s">
        <v>122</v>
      </c>
      <c r="I43" s="226"/>
      <c r="J43" s="168">
        <v>163547</v>
      </c>
      <c r="K43" s="228">
        <v>1</v>
      </c>
      <c r="L43" s="262">
        <v>13048779798.459999</v>
      </c>
      <c r="M43" s="228">
        <v>1</v>
      </c>
    </row>
    <row r="44" spans="2:13" ht="12" customHeight="1">
      <c r="B44" s="237" t="s">
        <v>272</v>
      </c>
      <c r="C44" s="264">
        <v>3996</v>
      </c>
      <c r="D44" s="265">
        <v>2.443334332026879E-2</v>
      </c>
      <c r="E44" s="266">
        <v>198530852.16</v>
      </c>
      <c r="F44" s="265">
        <v>1.5214514707607398E-2</v>
      </c>
      <c r="H44" s="476" t="s">
        <v>602</v>
      </c>
      <c r="I44" s="476"/>
      <c r="J44" s="476"/>
      <c r="K44" s="476"/>
      <c r="L44" s="476"/>
      <c r="M44" s="476"/>
    </row>
    <row r="45" spans="2:13">
      <c r="B45" s="237" t="s">
        <v>273</v>
      </c>
      <c r="C45" s="264">
        <v>2271</v>
      </c>
      <c r="D45" s="265">
        <v>1.3885916586669276E-2</v>
      </c>
      <c r="E45" s="266">
        <v>90984474.519999996</v>
      </c>
      <c r="F45" s="265">
        <v>6.9726423409135815E-3</v>
      </c>
      <c r="H45" s="472"/>
      <c r="I45" s="472"/>
      <c r="J45" s="472"/>
      <c r="K45" s="472"/>
      <c r="L45" s="472"/>
      <c r="M45" s="472"/>
    </row>
    <row r="46" spans="2:13">
      <c r="B46" s="237" t="s">
        <v>274</v>
      </c>
      <c r="C46" s="264">
        <v>1472</v>
      </c>
      <c r="D46" s="265">
        <v>9.0004708126715863E-3</v>
      </c>
      <c r="E46" s="266">
        <v>60594252.740000002</v>
      </c>
      <c r="F46" s="265">
        <v>4.6436719506257017E-3</v>
      </c>
    </row>
    <row r="47" spans="2:13">
      <c r="B47" s="237" t="s">
        <v>275</v>
      </c>
      <c r="C47" s="264">
        <v>1350</v>
      </c>
      <c r="D47" s="265">
        <v>8.2545078784691858E-3</v>
      </c>
      <c r="E47" s="266">
        <v>53994949.619999997</v>
      </c>
      <c r="F47" s="265">
        <v>4.1379309371419089E-3</v>
      </c>
      <c r="I47" s="274"/>
    </row>
    <row r="48" spans="2:13">
      <c r="B48" s="237" t="s">
        <v>276</v>
      </c>
      <c r="C48" s="264">
        <v>2033</v>
      </c>
      <c r="D48" s="265">
        <v>1.243067741994656E-2</v>
      </c>
      <c r="E48" s="266">
        <v>91500294.049999997</v>
      </c>
      <c r="F48" s="265">
        <v>7.0121724378243199E-3</v>
      </c>
    </row>
    <row r="49" spans="2:6" ht="12.75" thickBot="1">
      <c r="B49" s="250" t="s">
        <v>277</v>
      </c>
      <c r="C49" s="264">
        <v>12645</v>
      </c>
      <c r="D49" s="265">
        <v>7.7317223794994713E-2</v>
      </c>
      <c r="E49" s="266">
        <v>432888456.98999989</v>
      </c>
      <c r="F49" s="265">
        <v>3.3174631166746245E-2</v>
      </c>
    </row>
    <row r="50" spans="2:6" ht="12.75" thickBot="1">
      <c r="B50" s="418" t="s">
        <v>122</v>
      </c>
      <c r="C50" s="269">
        <v>163547</v>
      </c>
      <c r="D50" s="270">
        <v>0.99999999999999989</v>
      </c>
      <c r="E50" s="275">
        <v>13048779798.460001</v>
      </c>
      <c r="F50" s="270">
        <v>1</v>
      </c>
    </row>
    <row r="51" spans="2:6" ht="12" customHeight="1">
      <c r="B51" s="476" t="s">
        <v>599</v>
      </c>
      <c r="C51" s="476"/>
      <c r="D51" s="476"/>
      <c r="E51" s="476"/>
      <c r="F51" s="476"/>
    </row>
    <row r="52" spans="2:6" ht="12" customHeight="1">
      <c r="B52" s="472"/>
      <c r="C52" s="472"/>
      <c r="D52" s="472"/>
      <c r="E52" s="472"/>
      <c r="F52" s="472"/>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May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T73"/>
  <sheetViews>
    <sheetView view="pageBreakPreview" zoomScale="90" zoomScaleNormal="70" zoomScaleSheetLayoutView="90" workbookViewId="0">
      <selection activeCell="B55" sqref="B55"/>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16384" width="9.140625" style="9"/>
  </cols>
  <sheetData>
    <row r="2" spans="2:20" ht="12.75" thickBot="1">
      <c r="B2" s="88" t="s">
        <v>278</v>
      </c>
      <c r="C2" s="276"/>
      <c r="D2" s="276"/>
      <c r="E2" s="276"/>
      <c r="F2" s="276"/>
      <c r="G2" s="276"/>
      <c r="H2" s="276"/>
      <c r="I2" s="276"/>
      <c r="J2" s="276"/>
      <c r="K2" s="276"/>
      <c r="L2" s="276"/>
      <c r="M2" s="276"/>
      <c r="N2" s="276"/>
      <c r="O2" s="276"/>
      <c r="P2" s="276"/>
      <c r="Q2" s="276"/>
      <c r="R2" s="276"/>
      <c r="S2" s="276"/>
      <c r="T2" s="276"/>
    </row>
    <row r="3" spans="2:20">
      <c r="B3" s="277"/>
      <c r="C3" s="37"/>
      <c r="D3" s="37"/>
      <c r="E3" s="37"/>
      <c r="F3" s="37"/>
      <c r="G3" s="37"/>
      <c r="H3" s="37"/>
      <c r="I3" s="37"/>
      <c r="J3" s="37"/>
      <c r="K3" s="37"/>
      <c r="L3" s="37"/>
      <c r="M3" s="37"/>
      <c r="N3" s="37"/>
      <c r="O3" s="37"/>
      <c r="P3" s="37"/>
      <c r="Q3" s="37"/>
      <c r="R3" s="37"/>
      <c r="S3" s="37"/>
      <c r="T3" s="37"/>
    </row>
    <row r="4" spans="2:20">
      <c r="B4" s="278" t="s">
        <v>279</v>
      </c>
      <c r="C4" s="279" t="s">
        <v>578</v>
      </c>
      <c r="D4" s="279"/>
      <c r="E4" s="50"/>
      <c r="F4" s="50"/>
      <c r="G4" s="50"/>
      <c r="H4" s="50"/>
      <c r="I4" s="50"/>
      <c r="J4" s="50"/>
      <c r="K4" s="50"/>
      <c r="L4" s="50"/>
      <c r="M4" s="50"/>
      <c r="N4" s="50"/>
      <c r="O4" s="50"/>
      <c r="P4" s="50"/>
      <c r="Q4" s="50"/>
      <c r="R4" s="40"/>
      <c r="S4" s="40"/>
    </row>
    <row r="5" spans="2:20">
      <c r="B5" s="278"/>
      <c r="C5" s="279"/>
      <c r="D5" s="279"/>
      <c r="E5" s="50"/>
      <c r="F5" s="50"/>
      <c r="G5" s="50"/>
      <c r="H5" s="50"/>
      <c r="I5" s="50"/>
      <c r="J5" s="50"/>
      <c r="K5" s="50"/>
      <c r="L5" s="50"/>
      <c r="M5" s="50"/>
      <c r="N5" s="50"/>
      <c r="O5" s="50"/>
      <c r="P5" s="50"/>
      <c r="Q5" s="50"/>
      <c r="R5" s="40"/>
      <c r="S5" s="40"/>
    </row>
    <row r="6" spans="2:20">
      <c r="B6" s="278" t="s">
        <v>280</v>
      </c>
      <c r="C6" s="279">
        <v>40249</v>
      </c>
      <c r="D6" s="279"/>
      <c r="E6" s="50"/>
      <c r="F6" s="278" t="s">
        <v>281</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80" t="s">
        <v>282</v>
      </c>
      <c r="C8" s="281" t="s">
        <v>283</v>
      </c>
      <c r="D8" s="281" t="s">
        <v>284</v>
      </c>
      <c r="E8" s="281" t="s">
        <v>285</v>
      </c>
      <c r="F8" s="282" t="s">
        <v>286</v>
      </c>
      <c r="G8" s="281" t="s">
        <v>287</v>
      </c>
      <c r="H8" s="281" t="s">
        <v>288</v>
      </c>
      <c r="I8" s="281" t="s">
        <v>289</v>
      </c>
      <c r="J8" s="281" t="s">
        <v>290</v>
      </c>
      <c r="K8" s="281" t="s">
        <v>291</v>
      </c>
      <c r="L8" s="281" t="s">
        <v>292</v>
      </c>
      <c r="M8" s="281" t="s">
        <v>293</v>
      </c>
      <c r="N8" s="281" t="s">
        <v>294</v>
      </c>
      <c r="O8" s="281" t="s">
        <v>295</v>
      </c>
      <c r="P8" s="281" t="s">
        <v>296</v>
      </c>
      <c r="Q8" s="281" t="s">
        <v>297</v>
      </c>
      <c r="R8" s="281" t="s">
        <v>298</v>
      </c>
      <c r="S8" s="281" t="s">
        <v>299</v>
      </c>
      <c r="T8" s="281" t="s">
        <v>300</v>
      </c>
    </row>
    <row r="9" spans="2:20">
      <c r="B9" s="283"/>
      <c r="C9" s="283"/>
      <c r="D9" s="283"/>
      <c r="E9" s="283"/>
      <c r="F9" s="283"/>
      <c r="G9" s="283"/>
      <c r="H9" s="283"/>
      <c r="I9" s="283"/>
      <c r="J9" s="283"/>
      <c r="K9" s="283"/>
      <c r="L9" s="283"/>
      <c r="M9" s="283"/>
      <c r="N9" s="283"/>
      <c r="O9" s="283"/>
      <c r="P9" s="283"/>
      <c r="Q9" s="283"/>
      <c r="R9" s="283"/>
      <c r="S9" s="283"/>
      <c r="T9" s="283"/>
    </row>
    <row r="10" spans="2:20">
      <c r="B10" s="283" t="s">
        <v>301</v>
      </c>
      <c r="C10" s="283" t="s">
        <v>302</v>
      </c>
      <c r="D10" s="283" t="s">
        <v>302</v>
      </c>
      <c r="E10" s="283" t="s">
        <v>303</v>
      </c>
      <c r="F10" s="283" t="s">
        <v>303</v>
      </c>
      <c r="G10" s="283" t="s">
        <v>304</v>
      </c>
      <c r="H10" s="283"/>
      <c r="I10" s="284">
        <v>205000000</v>
      </c>
      <c r="J10" s="284">
        <v>-57831963</v>
      </c>
      <c r="K10" s="284">
        <v>147168037</v>
      </c>
      <c r="L10" s="284" t="s">
        <v>305</v>
      </c>
      <c r="M10" s="286">
        <v>1.2E-2</v>
      </c>
      <c r="N10" s="286">
        <v>1.7278100000000001E-2</v>
      </c>
      <c r="O10" s="287" t="s">
        <v>577</v>
      </c>
      <c r="P10" s="287">
        <v>41838</v>
      </c>
      <c r="Q10" s="288">
        <v>606088.25541864079</v>
      </c>
      <c r="R10" s="289">
        <v>42005</v>
      </c>
      <c r="S10" s="289">
        <v>56540</v>
      </c>
      <c r="T10" s="289" t="s">
        <v>306</v>
      </c>
    </row>
    <row r="11" spans="2:20">
      <c r="B11" s="283" t="s">
        <v>307</v>
      </c>
      <c r="C11" s="283" t="s">
        <v>308</v>
      </c>
      <c r="D11" s="283" t="s">
        <v>308</v>
      </c>
      <c r="E11" s="283" t="s">
        <v>303</v>
      </c>
      <c r="F11" s="283" t="s">
        <v>303</v>
      </c>
      <c r="G11" s="283" t="s">
        <v>309</v>
      </c>
      <c r="H11" s="290">
        <v>0.90429999999999999</v>
      </c>
      <c r="I11" s="284">
        <v>775000000</v>
      </c>
      <c r="J11" s="284">
        <v>-218633035</v>
      </c>
      <c r="K11" s="284">
        <v>556366965</v>
      </c>
      <c r="L11" s="284" t="s">
        <v>310</v>
      </c>
      <c r="M11" s="286">
        <v>1.2E-2</v>
      </c>
      <c r="N11" s="286">
        <v>1.5270000000000001E-2</v>
      </c>
      <c r="O11" s="287" t="s">
        <v>577</v>
      </c>
      <c r="P11" s="287">
        <v>41838</v>
      </c>
      <c r="Q11" s="288">
        <v>2053133.1925912502</v>
      </c>
      <c r="R11" s="289">
        <v>42005</v>
      </c>
      <c r="S11" s="289">
        <v>56540</v>
      </c>
      <c r="T11" s="289" t="s">
        <v>306</v>
      </c>
    </row>
    <row r="12" spans="2:20">
      <c r="B12" s="283" t="s">
        <v>311</v>
      </c>
      <c r="C12" s="283" t="s">
        <v>312</v>
      </c>
      <c r="D12" s="283" t="s">
        <v>312</v>
      </c>
      <c r="E12" s="283" t="s">
        <v>303</v>
      </c>
      <c r="F12" s="283" t="s">
        <v>303</v>
      </c>
      <c r="G12" s="283" t="s">
        <v>304</v>
      </c>
      <c r="H12" s="291"/>
      <c r="I12" s="284">
        <v>525000000</v>
      </c>
      <c r="J12" s="284">
        <v>0</v>
      </c>
      <c r="K12" s="284">
        <v>525000000</v>
      </c>
      <c r="L12" s="284" t="s">
        <v>552</v>
      </c>
      <c r="M12" s="286" t="s">
        <v>313</v>
      </c>
      <c r="N12" s="286">
        <v>4.6350000000000002E-2</v>
      </c>
      <c r="O12" s="287" t="s">
        <v>553</v>
      </c>
      <c r="P12" s="287">
        <v>41838</v>
      </c>
      <c r="Q12" s="424">
        <v>12166875</v>
      </c>
      <c r="R12" s="289">
        <v>42736</v>
      </c>
      <c r="S12" s="289">
        <v>56540</v>
      </c>
      <c r="T12" s="289" t="s">
        <v>314</v>
      </c>
    </row>
    <row r="13" spans="2:20">
      <c r="B13" s="283" t="s">
        <v>98</v>
      </c>
      <c r="C13" s="283" t="s">
        <v>315</v>
      </c>
      <c r="D13" s="283" t="s">
        <v>315</v>
      </c>
      <c r="E13" s="283" t="s">
        <v>316</v>
      </c>
      <c r="F13" s="283" t="s">
        <v>316</v>
      </c>
      <c r="G13" s="283" t="s">
        <v>304</v>
      </c>
      <c r="H13" s="291"/>
      <c r="I13" s="284">
        <v>389000000</v>
      </c>
      <c r="J13" s="284">
        <v>0</v>
      </c>
      <c r="K13" s="284">
        <v>389000000</v>
      </c>
      <c r="L13" s="284" t="s">
        <v>305</v>
      </c>
      <c r="M13" s="286">
        <v>8.9999999999999993E-3</v>
      </c>
      <c r="N13" s="286">
        <v>1.4278099999999998E-2</v>
      </c>
      <c r="O13" s="287" t="s">
        <v>577</v>
      </c>
      <c r="P13" s="287">
        <v>41838</v>
      </c>
      <c r="Q13" s="288">
        <v>1323873.2556164381</v>
      </c>
      <c r="R13" s="289">
        <v>42736</v>
      </c>
      <c r="S13" s="289">
        <v>56540</v>
      </c>
      <c r="T13" s="289" t="s">
        <v>314</v>
      </c>
    </row>
    <row r="14" spans="2:20" ht="12.75" thickBot="1">
      <c r="B14" s="292"/>
      <c r="C14" s="292"/>
      <c r="D14" s="292"/>
      <c r="E14" s="292"/>
      <c r="F14" s="292"/>
      <c r="G14" s="292"/>
      <c r="H14" s="293"/>
      <c r="I14" s="292"/>
      <c r="J14" s="292"/>
      <c r="K14" s="292"/>
      <c r="L14" s="292"/>
      <c r="M14" s="292"/>
      <c r="N14" s="292"/>
      <c r="O14" s="292"/>
      <c r="P14" s="292"/>
      <c r="Q14" s="292"/>
      <c r="R14" s="292"/>
      <c r="S14" s="292"/>
      <c r="T14" s="292"/>
    </row>
    <row r="15" spans="2:20">
      <c r="B15" s="230"/>
      <c r="C15" s="230"/>
      <c r="D15" s="230"/>
      <c r="E15" s="230"/>
      <c r="F15" s="230"/>
      <c r="G15" s="291"/>
      <c r="H15" s="230"/>
      <c r="I15" s="230"/>
      <c r="J15" s="230"/>
      <c r="K15" s="230"/>
      <c r="L15" s="230"/>
      <c r="M15" s="230"/>
      <c r="N15" s="230"/>
      <c r="O15" s="230"/>
      <c r="P15" s="230"/>
      <c r="Q15" s="230"/>
      <c r="R15" s="230"/>
      <c r="S15" s="230"/>
    </row>
    <row r="16" spans="2:20">
      <c r="B16" s="230"/>
      <c r="C16" s="230"/>
      <c r="D16" s="50"/>
      <c r="E16" s="230"/>
      <c r="F16" s="230"/>
      <c r="G16" s="291"/>
      <c r="H16" s="230"/>
      <c r="I16" s="230"/>
      <c r="J16" s="230"/>
      <c r="K16" s="230"/>
      <c r="L16" s="230"/>
      <c r="M16" s="230"/>
      <c r="N16" s="230"/>
      <c r="O16" s="230"/>
      <c r="P16" s="230"/>
      <c r="Q16" s="230"/>
      <c r="R16" s="230"/>
      <c r="S16" s="230"/>
    </row>
    <row r="17" spans="2:20">
      <c r="B17" s="278" t="s">
        <v>280</v>
      </c>
      <c r="C17" s="294">
        <v>40386</v>
      </c>
      <c r="D17" s="294"/>
      <c r="E17" s="53"/>
      <c r="F17" s="295" t="s">
        <v>317</v>
      </c>
      <c r="G17" s="296"/>
      <c r="H17" s="53"/>
      <c r="I17" s="53"/>
      <c r="J17" s="53"/>
      <c r="K17" s="53"/>
      <c r="L17" s="53"/>
      <c r="M17" s="53"/>
      <c r="N17" s="53"/>
      <c r="O17" s="53"/>
      <c r="P17" s="53"/>
      <c r="Q17" s="53"/>
      <c r="R17" s="53"/>
      <c r="S17" s="53"/>
    </row>
    <row r="18" spans="2:20" ht="12.75" thickBot="1">
      <c r="B18" s="53"/>
      <c r="C18" s="53"/>
      <c r="D18" s="53"/>
      <c r="E18" s="53"/>
      <c r="F18" s="53"/>
      <c r="G18" s="296"/>
      <c r="H18" s="53"/>
      <c r="I18" s="53"/>
      <c r="J18" s="53"/>
      <c r="K18" s="53"/>
      <c r="L18" s="53"/>
      <c r="M18" s="53"/>
      <c r="N18" s="53"/>
      <c r="O18" s="53"/>
      <c r="P18" s="53"/>
      <c r="Q18" s="53"/>
      <c r="R18" s="53"/>
      <c r="S18" s="53"/>
    </row>
    <row r="19" spans="2:20" ht="52.5" customHeight="1" thickBot="1">
      <c r="B19" s="281" t="s">
        <v>318</v>
      </c>
      <c r="C19" s="281" t="s">
        <v>283</v>
      </c>
      <c r="D19" s="281" t="s">
        <v>284</v>
      </c>
      <c r="E19" s="281" t="s">
        <v>285</v>
      </c>
      <c r="F19" s="282" t="s">
        <v>286</v>
      </c>
      <c r="G19" s="281" t="s">
        <v>287</v>
      </c>
      <c r="H19" s="297" t="s">
        <v>288</v>
      </c>
      <c r="I19" s="281" t="s">
        <v>289</v>
      </c>
      <c r="J19" s="281" t="s">
        <v>290</v>
      </c>
      <c r="K19" s="281" t="s">
        <v>291</v>
      </c>
      <c r="L19" s="281" t="s">
        <v>292</v>
      </c>
      <c r="M19" s="281" t="s">
        <v>293</v>
      </c>
      <c r="N19" s="281" t="s">
        <v>294</v>
      </c>
      <c r="O19" s="281" t="s">
        <v>295</v>
      </c>
      <c r="P19" s="281" t="s">
        <v>296</v>
      </c>
      <c r="Q19" s="281" t="s">
        <v>297</v>
      </c>
      <c r="R19" s="281" t="s">
        <v>298</v>
      </c>
      <c r="S19" s="281" t="s">
        <v>299</v>
      </c>
      <c r="T19" s="281" t="s">
        <v>300</v>
      </c>
    </row>
    <row r="20" spans="2:20">
      <c r="B20" s="283"/>
      <c r="C20" s="283"/>
      <c r="D20" s="283"/>
      <c r="E20" s="283"/>
      <c r="F20" s="283"/>
      <c r="G20" s="283"/>
      <c r="H20" s="290"/>
      <c r="I20" s="283"/>
      <c r="J20" s="283"/>
      <c r="K20" s="283"/>
      <c r="L20" s="283"/>
      <c r="M20" s="283"/>
      <c r="N20" s="283"/>
      <c r="O20" s="283"/>
      <c r="P20" s="283"/>
      <c r="Q20" s="283"/>
      <c r="R20" s="283"/>
      <c r="S20" s="283"/>
      <c r="T20" s="283"/>
    </row>
    <row r="21" spans="2:20">
      <c r="B21" s="283" t="s">
        <v>301</v>
      </c>
      <c r="C21" s="283" t="s">
        <v>319</v>
      </c>
      <c r="D21" s="283" t="s">
        <v>319</v>
      </c>
      <c r="E21" s="283" t="s">
        <v>303</v>
      </c>
      <c r="F21" s="283" t="s">
        <v>303</v>
      </c>
      <c r="G21" s="283" t="s">
        <v>304</v>
      </c>
      <c r="H21" s="290"/>
      <c r="I21" s="284">
        <v>1250000000</v>
      </c>
      <c r="J21" s="284">
        <v>-1250000000</v>
      </c>
      <c r="K21" s="284">
        <v>0</v>
      </c>
      <c r="L21" s="284" t="s">
        <v>305</v>
      </c>
      <c r="M21" s="298">
        <v>1.52E-2</v>
      </c>
      <c r="N21" s="425">
        <v>0</v>
      </c>
      <c r="O21" s="425">
        <v>0</v>
      </c>
      <c r="P21" s="287" t="s">
        <v>313</v>
      </c>
      <c r="Q21" s="288">
        <v>0</v>
      </c>
      <c r="R21" s="289" t="s">
        <v>316</v>
      </c>
      <c r="S21" s="289">
        <v>56540</v>
      </c>
      <c r="T21" s="289" t="s">
        <v>306</v>
      </c>
    </row>
    <row r="22" spans="2:20">
      <c r="B22" s="283" t="s">
        <v>307</v>
      </c>
      <c r="C22" s="283" t="s">
        <v>320</v>
      </c>
      <c r="D22" s="283" t="s">
        <v>320</v>
      </c>
      <c r="E22" s="283" t="s">
        <v>303</v>
      </c>
      <c r="F22" s="283" t="s">
        <v>303</v>
      </c>
      <c r="G22" s="283" t="s">
        <v>304</v>
      </c>
      <c r="H22" s="290"/>
      <c r="I22" s="284">
        <v>1250000000</v>
      </c>
      <c r="J22" s="284">
        <v>-188097553</v>
      </c>
      <c r="K22" s="284">
        <v>1061902447</v>
      </c>
      <c r="L22" s="284" t="s">
        <v>305</v>
      </c>
      <c r="M22" s="298">
        <v>1.6299999999999999E-2</v>
      </c>
      <c r="N22" s="299">
        <v>2.1578099999999999E-2</v>
      </c>
      <c r="O22" s="287" t="s">
        <v>577</v>
      </c>
      <c r="P22" s="287">
        <v>41838</v>
      </c>
      <c r="Q22" s="288">
        <v>5461654.3443017276</v>
      </c>
      <c r="R22" s="289">
        <v>42095</v>
      </c>
      <c r="S22" s="289">
        <v>56540</v>
      </c>
      <c r="T22" s="289" t="s">
        <v>306</v>
      </c>
    </row>
    <row r="23" spans="2:20">
      <c r="B23" s="283" t="s">
        <v>311</v>
      </c>
      <c r="C23" s="283" t="s">
        <v>321</v>
      </c>
      <c r="D23" s="283" t="s">
        <v>321</v>
      </c>
      <c r="E23" s="283" t="s">
        <v>303</v>
      </c>
      <c r="F23" s="283" t="s">
        <v>303</v>
      </c>
      <c r="G23" s="283" t="s">
        <v>304</v>
      </c>
      <c r="H23" s="291"/>
      <c r="I23" s="284">
        <v>1000000000</v>
      </c>
      <c r="J23" s="284">
        <v>0</v>
      </c>
      <c r="K23" s="284">
        <v>1000000000</v>
      </c>
      <c r="L23" s="284" t="s">
        <v>305</v>
      </c>
      <c r="M23" s="298">
        <v>1.6799999999999999E-2</v>
      </c>
      <c r="N23" s="299">
        <v>2.20781E-2</v>
      </c>
      <c r="O23" s="287" t="s">
        <v>577</v>
      </c>
      <c r="P23" s="287">
        <v>41838</v>
      </c>
      <c r="Q23" s="288">
        <v>5262451.2328767125</v>
      </c>
      <c r="R23" s="289">
        <v>42552</v>
      </c>
      <c r="S23" s="289">
        <v>56540</v>
      </c>
      <c r="T23" s="289" t="s">
        <v>306</v>
      </c>
    </row>
    <row r="24" spans="2:20">
      <c r="B24" s="283" t="s">
        <v>98</v>
      </c>
      <c r="C24" s="283" t="s">
        <v>322</v>
      </c>
      <c r="D24" s="283" t="s">
        <v>322</v>
      </c>
      <c r="E24" s="283" t="s">
        <v>316</v>
      </c>
      <c r="F24" s="283" t="s">
        <v>316</v>
      </c>
      <c r="G24" s="283" t="s">
        <v>304</v>
      </c>
      <c r="H24" s="291"/>
      <c r="I24" s="284">
        <v>500000000</v>
      </c>
      <c r="J24" s="284">
        <v>0</v>
      </c>
      <c r="K24" s="284">
        <v>500000000</v>
      </c>
      <c r="L24" s="284" t="s">
        <v>305</v>
      </c>
      <c r="M24" s="298">
        <v>8.9999999999999993E-3</v>
      </c>
      <c r="N24" s="299">
        <v>1.4278099999999998E-2</v>
      </c>
      <c r="O24" s="287" t="s">
        <v>577</v>
      </c>
      <c r="P24" s="287">
        <v>41838</v>
      </c>
      <c r="Q24" s="288">
        <v>1701636.5753424654</v>
      </c>
      <c r="R24" s="289">
        <v>42552</v>
      </c>
      <c r="S24" s="289">
        <v>56540</v>
      </c>
      <c r="T24" s="289" t="s">
        <v>314</v>
      </c>
    </row>
    <row r="25" spans="2:20" ht="12.75" thickBot="1">
      <c r="B25" s="292"/>
      <c r="C25" s="292"/>
      <c r="D25" s="292"/>
      <c r="E25" s="292"/>
      <c r="F25" s="292"/>
      <c r="G25" s="292"/>
      <c r="H25" s="293"/>
      <c r="I25" s="292"/>
      <c r="J25" s="292"/>
      <c r="K25" s="292"/>
      <c r="L25" s="292"/>
      <c r="M25" s="292"/>
      <c r="N25" s="292"/>
      <c r="O25" s="292"/>
      <c r="P25" s="292"/>
      <c r="Q25" s="292"/>
      <c r="R25" s="292"/>
      <c r="S25" s="292"/>
      <c r="T25" s="292"/>
    </row>
    <row r="26" spans="2:20">
      <c r="B26" s="230"/>
      <c r="C26" s="230"/>
      <c r="D26" s="230"/>
      <c r="E26" s="230"/>
      <c r="F26" s="230"/>
      <c r="G26" s="296"/>
      <c r="H26" s="230"/>
      <c r="I26" s="230"/>
      <c r="J26" s="230"/>
      <c r="K26" s="230"/>
      <c r="L26" s="230"/>
      <c r="M26" s="230"/>
      <c r="N26" s="230"/>
      <c r="O26" s="230"/>
      <c r="P26" s="230"/>
      <c r="Q26" s="230"/>
      <c r="R26" s="230"/>
      <c r="S26" s="230"/>
    </row>
    <row r="27" spans="2:20">
      <c r="B27" s="230"/>
      <c r="C27" s="230"/>
      <c r="D27" s="230"/>
      <c r="E27" s="230"/>
      <c r="F27" s="230"/>
      <c r="G27" s="296"/>
      <c r="H27" s="230"/>
      <c r="I27" s="230"/>
      <c r="J27" s="230"/>
      <c r="K27" s="230"/>
      <c r="L27" s="230"/>
      <c r="M27" s="230"/>
      <c r="N27" s="230"/>
      <c r="O27" s="230"/>
      <c r="P27" s="230"/>
      <c r="Q27" s="230"/>
      <c r="R27" s="230"/>
      <c r="S27" s="230"/>
    </row>
    <row r="28" spans="2:20">
      <c r="B28" s="278" t="s">
        <v>280</v>
      </c>
      <c r="C28" s="279">
        <v>40688</v>
      </c>
      <c r="D28" s="279"/>
      <c r="E28" s="50"/>
      <c r="F28" s="295" t="s">
        <v>324</v>
      </c>
      <c r="G28" s="37"/>
      <c r="H28" s="230"/>
      <c r="I28" s="230"/>
      <c r="J28" s="230"/>
      <c r="K28" s="230"/>
      <c r="L28" s="230"/>
      <c r="M28" s="300"/>
      <c r="N28" s="300"/>
      <c r="O28" s="301"/>
      <c r="P28" s="302"/>
      <c r="Q28" s="37"/>
      <c r="R28" s="39"/>
      <c r="S28" s="39"/>
    </row>
    <row r="29" spans="2:20" ht="12.75" thickBot="1">
      <c r="B29" s="50"/>
      <c r="C29" s="50"/>
      <c r="D29" s="50"/>
      <c r="E29" s="50"/>
      <c r="F29" s="50"/>
      <c r="G29" s="37"/>
      <c r="H29" s="230"/>
      <c r="I29" s="230"/>
      <c r="J29" s="230"/>
      <c r="K29" s="230"/>
      <c r="L29" s="230"/>
      <c r="M29" s="300"/>
      <c r="N29" s="300"/>
      <c r="O29" s="301"/>
      <c r="P29" s="302"/>
      <c r="Q29" s="37"/>
      <c r="R29" s="39"/>
      <c r="S29" s="39"/>
    </row>
    <row r="30" spans="2:20" ht="24.75" thickBot="1">
      <c r="B30" s="280" t="s">
        <v>325</v>
      </c>
      <c r="C30" s="281" t="s">
        <v>283</v>
      </c>
      <c r="D30" s="281" t="s">
        <v>284</v>
      </c>
      <c r="E30" s="281" t="s">
        <v>285</v>
      </c>
      <c r="F30" s="282" t="s">
        <v>286</v>
      </c>
      <c r="G30" s="281" t="s">
        <v>287</v>
      </c>
      <c r="H30" s="281" t="s">
        <v>288</v>
      </c>
      <c r="I30" s="281" t="s">
        <v>289</v>
      </c>
      <c r="J30" s="281" t="s">
        <v>290</v>
      </c>
      <c r="K30" s="281" t="s">
        <v>291</v>
      </c>
      <c r="L30" s="281" t="s">
        <v>292</v>
      </c>
      <c r="M30" s="281" t="s">
        <v>293</v>
      </c>
      <c r="N30" s="281" t="s">
        <v>294</v>
      </c>
      <c r="O30" s="281" t="s">
        <v>295</v>
      </c>
      <c r="P30" s="281" t="s">
        <v>296</v>
      </c>
      <c r="Q30" s="281" t="s">
        <v>297</v>
      </c>
      <c r="R30" s="281" t="s">
        <v>298</v>
      </c>
      <c r="S30" s="281" t="s">
        <v>299</v>
      </c>
      <c r="T30" s="281" t="s">
        <v>300</v>
      </c>
    </row>
    <row r="31" spans="2:20">
      <c r="B31" s="186"/>
      <c r="C31" s="186"/>
      <c r="D31" s="186"/>
      <c r="E31" s="186"/>
      <c r="F31" s="303"/>
      <c r="G31" s="186"/>
      <c r="H31" s="304"/>
      <c r="I31" s="186"/>
      <c r="J31" s="186"/>
      <c r="K31" s="186"/>
      <c r="L31" s="186"/>
      <c r="M31" s="186"/>
      <c r="N31" s="186"/>
      <c r="O31" s="186"/>
      <c r="P31" s="186"/>
      <c r="Q31" s="186"/>
      <c r="R31" s="186"/>
      <c r="S31" s="186"/>
      <c r="T31" s="186"/>
    </row>
    <row r="32" spans="2:20">
      <c r="B32" s="283" t="s">
        <v>301</v>
      </c>
      <c r="C32" s="283" t="s">
        <v>326</v>
      </c>
      <c r="D32" s="283" t="s">
        <v>327</v>
      </c>
      <c r="E32" s="283" t="s">
        <v>328</v>
      </c>
      <c r="F32" s="305" t="s">
        <v>328</v>
      </c>
      <c r="G32" s="283" t="s">
        <v>329</v>
      </c>
      <c r="H32" s="283">
        <v>0.61</v>
      </c>
      <c r="I32" s="284">
        <v>500000000</v>
      </c>
      <c r="J32" s="284">
        <v>-500000000</v>
      </c>
      <c r="K32" s="284">
        <v>0</v>
      </c>
      <c r="L32" s="284" t="s">
        <v>330</v>
      </c>
      <c r="M32" s="285">
        <v>1.2999999999999999E-3</v>
      </c>
      <c r="N32" s="425" t="s">
        <v>313</v>
      </c>
      <c r="O32" s="287" t="s">
        <v>313</v>
      </c>
      <c r="P32" s="287" t="s">
        <v>313</v>
      </c>
      <c r="Q32" s="288">
        <v>0</v>
      </c>
      <c r="R32" s="289" t="s">
        <v>316</v>
      </c>
      <c r="S32" s="289">
        <v>41017</v>
      </c>
      <c r="T32" s="289" t="s">
        <v>306</v>
      </c>
    </row>
    <row r="33" spans="2:20">
      <c r="B33" s="283" t="s">
        <v>307</v>
      </c>
      <c r="C33" s="283" t="s">
        <v>331</v>
      </c>
      <c r="D33" s="283" t="s">
        <v>332</v>
      </c>
      <c r="E33" s="283" t="s">
        <v>303</v>
      </c>
      <c r="F33" s="305" t="s">
        <v>303</v>
      </c>
      <c r="G33" s="283" t="s">
        <v>329</v>
      </c>
      <c r="H33" s="283">
        <v>0.62</v>
      </c>
      <c r="I33" s="284">
        <v>3000000000</v>
      </c>
      <c r="J33" s="284">
        <v>-1105823863</v>
      </c>
      <c r="K33" s="284">
        <v>1894176137</v>
      </c>
      <c r="L33" s="284" t="s">
        <v>333</v>
      </c>
      <c r="M33" s="285">
        <v>1.4E-2</v>
      </c>
      <c r="N33" s="286">
        <v>1.6278500000000001E-2</v>
      </c>
      <c r="O33" s="287" t="s">
        <v>577</v>
      </c>
      <c r="P33" s="287">
        <v>41838</v>
      </c>
      <c r="Q33" s="306">
        <v>7451633.6761540035</v>
      </c>
      <c r="R33" s="289">
        <v>41821</v>
      </c>
      <c r="S33" s="289">
        <v>56540</v>
      </c>
      <c r="T33" s="289" t="s">
        <v>306</v>
      </c>
    </row>
    <row r="34" spans="2:20">
      <c r="B34" s="283" t="s">
        <v>311</v>
      </c>
      <c r="C34" s="283" t="s">
        <v>334</v>
      </c>
      <c r="D34" s="283" t="s">
        <v>335</v>
      </c>
      <c r="E34" s="283" t="s">
        <v>303</v>
      </c>
      <c r="F34" s="305" t="s">
        <v>303</v>
      </c>
      <c r="G34" s="283" t="s">
        <v>304</v>
      </c>
      <c r="H34" s="283"/>
      <c r="I34" s="284">
        <v>500000000</v>
      </c>
      <c r="J34" s="284">
        <v>-184303978</v>
      </c>
      <c r="K34" s="284">
        <v>315696022</v>
      </c>
      <c r="L34" s="284" t="s">
        <v>305</v>
      </c>
      <c r="M34" s="285">
        <v>1.4E-2</v>
      </c>
      <c r="N34" s="286">
        <v>1.9278099999999999E-2</v>
      </c>
      <c r="O34" s="287" t="s">
        <v>577</v>
      </c>
      <c r="P34" s="287">
        <v>41838</v>
      </c>
      <c r="Q34" s="306">
        <v>1450640.2600259818</v>
      </c>
      <c r="R34" s="289">
        <v>41821</v>
      </c>
      <c r="S34" s="289">
        <v>56540</v>
      </c>
      <c r="T34" s="289" t="s">
        <v>306</v>
      </c>
    </row>
    <row r="35" spans="2:20">
      <c r="B35" s="283" t="s">
        <v>336</v>
      </c>
      <c r="C35" s="283" t="s">
        <v>337</v>
      </c>
      <c r="D35" s="283" t="s">
        <v>338</v>
      </c>
      <c r="E35" s="283" t="s">
        <v>303</v>
      </c>
      <c r="F35" s="305" t="s">
        <v>303</v>
      </c>
      <c r="G35" s="283" t="s">
        <v>309</v>
      </c>
      <c r="H35" s="283">
        <v>0.87</v>
      </c>
      <c r="I35" s="284">
        <v>500000000</v>
      </c>
      <c r="J35" s="284">
        <v>-184303978</v>
      </c>
      <c r="K35" s="284">
        <v>315696022</v>
      </c>
      <c r="L35" s="284" t="s">
        <v>310</v>
      </c>
      <c r="M35" s="285">
        <v>1.2999999999999999E-2</v>
      </c>
      <c r="N35" s="286">
        <v>1.627E-2</v>
      </c>
      <c r="O35" s="287" t="s">
        <v>577</v>
      </c>
      <c r="P35" s="287">
        <v>41838</v>
      </c>
      <c r="Q35" s="306">
        <v>1241290.4505021665</v>
      </c>
      <c r="R35" s="289">
        <v>41821</v>
      </c>
      <c r="S35" s="289">
        <v>56540</v>
      </c>
      <c r="T35" s="289" t="s">
        <v>306</v>
      </c>
    </row>
    <row r="36" spans="2:20">
      <c r="B36" s="283" t="s">
        <v>339</v>
      </c>
      <c r="C36" s="283" t="s">
        <v>340</v>
      </c>
      <c r="D36" s="283" t="s">
        <v>341</v>
      </c>
      <c r="E36" s="283" t="s">
        <v>303</v>
      </c>
      <c r="F36" s="305" t="s">
        <v>303</v>
      </c>
      <c r="G36" s="283" t="s">
        <v>329</v>
      </c>
      <c r="H36" s="283">
        <v>0.62</v>
      </c>
      <c r="I36" s="284">
        <v>275000000</v>
      </c>
      <c r="J36" s="284">
        <v>0</v>
      </c>
      <c r="K36" s="284">
        <v>275000000</v>
      </c>
      <c r="L36" s="284" t="s">
        <v>333</v>
      </c>
      <c r="M36" s="285">
        <v>1.4999999999999999E-2</v>
      </c>
      <c r="N36" s="286">
        <v>1.7278499999999999E-2</v>
      </c>
      <c r="O36" s="287" t="s">
        <v>577</v>
      </c>
      <c r="P36" s="287">
        <v>41838</v>
      </c>
      <c r="Q36" s="306">
        <v>1148300.3125</v>
      </c>
      <c r="R36" s="289">
        <v>42552</v>
      </c>
      <c r="S36" s="289">
        <v>56540</v>
      </c>
      <c r="T36" s="289" t="s">
        <v>306</v>
      </c>
    </row>
    <row r="37" spans="2:20">
      <c r="B37" s="283" t="s">
        <v>342</v>
      </c>
      <c r="C37" s="283" t="s">
        <v>343</v>
      </c>
      <c r="D37" s="283" t="s">
        <v>344</v>
      </c>
      <c r="E37" s="283" t="s">
        <v>303</v>
      </c>
      <c r="F37" s="305" t="s">
        <v>303</v>
      </c>
      <c r="G37" s="283" t="s">
        <v>304</v>
      </c>
      <c r="H37" s="283"/>
      <c r="I37" s="284">
        <v>250000000</v>
      </c>
      <c r="J37" s="284">
        <v>0</v>
      </c>
      <c r="K37" s="284">
        <v>250000000</v>
      </c>
      <c r="L37" s="284" t="s">
        <v>305</v>
      </c>
      <c r="M37" s="285">
        <v>1.4999999999999999E-2</v>
      </c>
      <c r="N37" s="286">
        <v>2.02781E-2</v>
      </c>
      <c r="O37" s="287" t="s">
        <v>577</v>
      </c>
      <c r="P37" s="287">
        <v>41838</v>
      </c>
      <c r="Q37" s="306">
        <v>1208352.5342465751</v>
      </c>
      <c r="R37" s="289">
        <v>42552</v>
      </c>
      <c r="S37" s="289">
        <v>56540</v>
      </c>
      <c r="T37" s="289" t="s">
        <v>306</v>
      </c>
    </row>
    <row r="38" spans="2:20">
      <c r="B38" s="283" t="s">
        <v>345</v>
      </c>
      <c r="C38" s="283" t="s">
        <v>346</v>
      </c>
      <c r="D38" s="283" t="s">
        <v>347</v>
      </c>
      <c r="E38" s="283" t="s">
        <v>303</v>
      </c>
      <c r="F38" s="305" t="s">
        <v>303</v>
      </c>
      <c r="G38" s="283" t="s">
        <v>309</v>
      </c>
      <c r="H38" s="283">
        <v>0.88</v>
      </c>
      <c r="I38" s="284">
        <v>275000000</v>
      </c>
      <c r="J38" s="284">
        <v>0</v>
      </c>
      <c r="K38" s="284">
        <v>275000000</v>
      </c>
      <c r="L38" s="284" t="s">
        <v>310</v>
      </c>
      <c r="M38" s="285">
        <v>1.4E-2</v>
      </c>
      <c r="N38" s="286">
        <v>1.7270000000000001E-2</v>
      </c>
      <c r="O38" s="287" t="s">
        <v>577</v>
      </c>
      <c r="P38" s="287">
        <v>41838</v>
      </c>
      <c r="Q38" s="306">
        <v>1147735.4166666665</v>
      </c>
      <c r="R38" s="289">
        <v>42552</v>
      </c>
      <c r="S38" s="289">
        <v>56540</v>
      </c>
      <c r="T38" s="289" t="s">
        <v>306</v>
      </c>
    </row>
    <row r="39" spans="2:20">
      <c r="B39" s="283" t="s">
        <v>98</v>
      </c>
      <c r="C39" s="283" t="s">
        <v>348</v>
      </c>
      <c r="D39" s="283" t="s">
        <v>323</v>
      </c>
      <c r="E39" s="283" t="s">
        <v>316</v>
      </c>
      <c r="F39" s="305" t="s">
        <v>316</v>
      </c>
      <c r="G39" s="283" t="s">
        <v>304</v>
      </c>
      <c r="H39" s="283"/>
      <c r="I39" s="284">
        <v>965000000</v>
      </c>
      <c r="J39" s="284">
        <v>0</v>
      </c>
      <c r="K39" s="284">
        <v>965000000</v>
      </c>
      <c r="L39" s="284" t="s">
        <v>305</v>
      </c>
      <c r="M39" s="285">
        <v>7.0000000000000001E-3</v>
      </c>
      <c r="N39" s="286">
        <v>1.22781E-2</v>
      </c>
      <c r="O39" s="287" t="s">
        <v>577</v>
      </c>
      <c r="P39" s="287">
        <v>41838</v>
      </c>
      <c r="Q39" s="306">
        <v>2824131.1931506852</v>
      </c>
      <c r="R39" s="289" t="s">
        <v>316</v>
      </c>
      <c r="S39" s="289">
        <v>56540</v>
      </c>
      <c r="T39" s="289" t="s">
        <v>314</v>
      </c>
    </row>
    <row r="40" spans="2:20" ht="12.75" thickBot="1">
      <c r="B40" s="292"/>
      <c r="C40" s="292"/>
      <c r="D40" s="292"/>
      <c r="E40" s="292"/>
      <c r="F40" s="307"/>
      <c r="G40" s="292"/>
      <c r="H40" s="308"/>
      <c r="I40" s="309"/>
      <c r="J40" s="309"/>
      <c r="K40" s="309"/>
      <c r="L40" s="309"/>
      <c r="M40" s="310"/>
      <c r="N40" s="311"/>
      <c r="O40" s="311"/>
      <c r="P40" s="311"/>
      <c r="Q40" s="311"/>
      <c r="R40" s="312"/>
      <c r="S40" s="312"/>
      <c r="T40" s="312"/>
    </row>
    <row r="43" spans="2:20">
      <c r="B43" s="278" t="s">
        <v>280</v>
      </c>
      <c r="C43" s="279">
        <v>40883</v>
      </c>
      <c r="D43" s="279"/>
      <c r="E43" s="50"/>
      <c r="F43" s="295" t="s">
        <v>349</v>
      </c>
      <c r="G43" s="37"/>
      <c r="H43" s="230"/>
      <c r="I43" s="230"/>
      <c r="J43" s="230"/>
      <c r="K43" s="230"/>
      <c r="L43" s="230"/>
      <c r="M43" s="300"/>
      <c r="N43" s="300"/>
      <c r="O43" s="301"/>
      <c r="P43" s="302"/>
      <c r="Q43" s="37"/>
      <c r="R43" s="39"/>
      <c r="S43" s="39"/>
    </row>
    <row r="44" spans="2:20" ht="12.75" thickBot="1">
      <c r="B44" s="50"/>
      <c r="C44" s="50"/>
      <c r="D44" s="50"/>
      <c r="E44" s="50"/>
      <c r="F44" s="50"/>
      <c r="G44" s="37"/>
      <c r="H44" s="230"/>
      <c r="I44" s="230"/>
      <c r="J44" s="230"/>
      <c r="K44" s="230"/>
      <c r="L44" s="230"/>
      <c r="M44" s="300"/>
      <c r="N44" s="300"/>
      <c r="O44" s="301"/>
      <c r="P44" s="302"/>
      <c r="Q44" s="37"/>
      <c r="R44" s="39"/>
      <c r="S44" s="39"/>
    </row>
    <row r="45" spans="2:20" ht="24.75" thickBot="1">
      <c r="B45" s="280" t="s">
        <v>350</v>
      </c>
      <c r="C45" s="281" t="s">
        <v>283</v>
      </c>
      <c r="D45" s="281" t="s">
        <v>284</v>
      </c>
      <c r="E45" s="281" t="s">
        <v>285</v>
      </c>
      <c r="F45" s="282" t="s">
        <v>286</v>
      </c>
      <c r="G45" s="281" t="s">
        <v>287</v>
      </c>
      <c r="H45" s="281" t="s">
        <v>288</v>
      </c>
      <c r="I45" s="281" t="s">
        <v>289</v>
      </c>
      <c r="J45" s="281" t="s">
        <v>290</v>
      </c>
      <c r="K45" s="281" t="s">
        <v>291</v>
      </c>
      <c r="L45" s="281" t="s">
        <v>292</v>
      </c>
      <c r="M45" s="281" t="s">
        <v>293</v>
      </c>
      <c r="N45" s="281" t="s">
        <v>294</v>
      </c>
      <c r="O45" s="281" t="s">
        <v>295</v>
      </c>
      <c r="P45" s="281" t="s">
        <v>296</v>
      </c>
      <c r="Q45" s="281" t="s">
        <v>297</v>
      </c>
      <c r="R45" s="281" t="s">
        <v>298</v>
      </c>
      <c r="S45" s="281" t="s">
        <v>299</v>
      </c>
      <c r="T45" s="281" t="s">
        <v>300</v>
      </c>
    </row>
    <row r="46" spans="2:20">
      <c r="B46" s="186"/>
      <c r="C46" s="186"/>
      <c r="D46" s="186"/>
      <c r="E46" s="186"/>
      <c r="F46" s="303"/>
      <c r="G46" s="186"/>
      <c r="H46" s="304"/>
      <c r="I46" s="186"/>
      <c r="J46" s="186"/>
      <c r="K46" s="186"/>
      <c r="L46" s="186"/>
      <c r="M46" s="186"/>
      <c r="N46" s="186"/>
      <c r="O46" s="186"/>
      <c r="P46" s="186"/>
      <c r="Q46" s="186"/>
      <c r="R46" s="186"/>
      <c r="S46" s="186"/>
      <c r="T46" s="186"/>
    </row>
    <row r="47" spans="2:20">
      <c r="B47" s="283" t="s">
        <v>301</v>
      </c>
      <c r="C47" s="283" t="s">
        <v>351</v>
      </c>
      <c r="D47" s="283" t="s">
        <v>352</v>
      </c>
      <c r="E47" s="283" t="s">
        <v>328</v>
      </c>
      <c r="F47" s="305" t="s">
        <v>328</v>
      </c>
      <c r="G47" s="283" t="s">
        <v>329</v>
      </c>
      <c r="H47" s="283">
        <v>0.64</v>
      </c>
      <c r="I47" s="284">
        <v>350000000</v>
      </c>
      <c r="J47" s="284">
        <v>-350000000</v>
      </c>
      <c r="K47" s="284">
        <v>0</v>
      </c>
      <c r="L47" s="284" t="s">
        <v>330</v>
      </c>
      <c r="M47" s="285">
        <v>2E-3</v>
      </c>
      <c r="N47" s="425" t="s">
        <v>313</v>
      </c>
      <c r="O47" s="287" t="s">
        <v>313</v>
      </c>
      <c r="P47" s="287" t="s">
        <v>313</v>
      </c>
      <c r="Q47" s="306">
        <v>0</v>
      </c>
      <c r="R47" s="289" t="s">
        <v>316</v>
      </c>
      <c r="S47" s="289">
        <v>41200</v>
      </c>
      <c r="T47" s="289" t="s">
        <v>306</v>
      </c>
    </row>
    <row r="48" spans="2:20">
      <c r="B48" s="283" t="s">
        <v>307</v>
      </c>
      <c r="C48" s="283" t="s">
        <v>353</v>
      </c>
      <c r="D48" s="283" t="s">
        <v>354</v>
      </c>
      <c r="E48" s="283" t="s">
        <v>303</v>
      </c>
      <c r="F48" s="305" t="s">
        <v>303</v>
      </c>
      <c r="G48" s="283" t="s">
        <v>329</v>
      </c>
      <c r="H48" s="283">
        <v>0.64</v>
      </c>
      <c r="I48" s="284">
        <v>700000000</v>
      </c>
      <c r="J48" s="284">
        <v>-93292794</v>
      </c>
      <c r="K48" s="284">
        <v>606707206</v>
      </c>
      <c r="L48" s="284" t="s">
        <v>333</v>
      </c>
      <c r="M48" s="285">
        <v>1.6E-2</v>
      </c>
      <c r="N48" s="286">
        <v>1.82785E-2</v>
      </c>
      <c r="O48" s="287" t="s">
        <v>577</v>
      </c>
      <c r="P48" s="287">
        <v>41838</v>
      </c>
      <c r="Q48" s="306">
        <v>2680010.2690104912</v>
      </c>
      <c r="R48" s="289">
        <v>42005</v>
      </c>
      <c r="S48" s="289">
        <v>56540</v>
      </c>
      <c r="T48" s="289" t="s">
        <v>306</v>
      </c>
    </row>
    <row r="49" spans="2:20">
      <c r="B49" s="283" t="s">
        <v>311</v>
      </c>
      <c r="C49" s="283" t="s">
        <v>355</v>
      </c>
      <c r="D49" s="283" t="s">
        <v>356</v>
      </c>
      <c r="E49" s="283" t="s">
        <v>303</v>
      </c>
      <c r="F49" s="305" t="s">
        <v>303</v>
      </c>
      <c r="G49" s="283" t="s">
        <v>309</v>
      </c>
      <c r="H49" s="290">
        <v>0.88449999999999995</v>
      </c>
      <c r="I49" s="284">
        <v>100000000</v>
      </c>
      <c r="J49" s="284">
        <v>-13327542</v>
      </c>
      <c r="K49" s="284">
        <v>86672458</v>
      </c>
      <c r="L49" s="284" t="s">
        <v>310</v>
      </c>
      <c r="M49" s="285">
        <v>1.4999999999999999E-2</v>
      </c>
      <c r="N49" s="286">
        <v>1.8269999999999998E-2</v>
      </c>
      <c r="O49" s="287" t="s">
        <v>577</v>
      </c>
      <c r="P49" s="287">
        <v>41838</v>
      </c>
      <c r="Q49" s="306">
        <v>382680.57018449996</v>
      </c>
      <c r="R49" s="289">
        <v>42005</v>
      </c>
      <c r="S49" s="289">
        <v>56540</v>
      </c>
      <c r="T49" s="289" t="s">
        <v>306</v>
      </c>
    </row>
    <row r="50" spans="2:20">
      <c r="B50" s="283" t="s">
        <v>336</v>
      </c>
      <c r="C50" s="283" t="s">
        <v>357</v>
      </c>
      <c r="D50" s="283" t="s">
        <v>358</v>
      </c>
      <c r="E50" s="283" t="s">
        <v>303</v>
      </c>
      <c r="F50" s="305" t="s">
        <v>303</v>
      </c>
      <c r="G50" s="283" t="s">
        <v>329</v>
      </c>
      <c r="H50" s="283">
        <v>0.64</v>
      </c>
      <c r="I50" s="284">
        <v>300000000</v>
      </c>
      <c r="J50" s="284">
        <v>0</v>
      </c>
      <c r="K50" s="284">
        <v>300000000</v>
      </c>
      <c r="L50" s="284" t="s">
        <v>333</v>
      </c>
      <c r="M50" s="285">
        <v>1.6500000000000001E-2</v>
      </c>
      <c r="N50" s="286">
        <v>1.87785E-2</v>
      </c>
      <c r="O50" s="287" t="s">
        <v>577</v>
      </c>
      <c r="P50" s="287">
        <v>41838</v>
      </c>
      <c r="Q50" s="306">
        <v>1361441.25</v>
      </c>
      <c r="R50" s="289">
        <v>42370</v>
      </c>
      <c r="S50" s="289">
        <v>56540</v>
      </c>
      <c r="T50" s="289" t="s">
        <v>306</v>
      </c>
    </row>
    <row r="51" spans="2:20">
      <c r="B51" s="283" t="s">
        <v>339</v>
      </c>
      <c r="C51" s="283" t="s">
        <v>359</v>
      </c>
      <c r="D51" s="283" t="s">
        <v>360</v>
      </c>
      <c r="E51" s="283" t="s">
        <v>303</v>
      </c>
      <c r="F51" s="305" t="s">
        <v>303</v>
      </c>
      <c r="G51" s="283" t="s">
        <v>329</v>
      </c>
      <c r="H51" s="283">
        <v>0.65</v>
      </c>
      <c r="I51" s="284">
        <v>250000000</v>
      </c>
      <c r="J51" s="284">
        <v>0</v>
      </c>
      <c r="K51" s="284">
        <v>250000000</v>
      </c>
      <c r="L51" s="284" t="s">
        <v>361</v>
      </c>
      <c r="M51" s="286" t="s">
        <v>313</v>
      </c>
      <c r="N51" s="286">
        <v>4.2500000000000003E-2</v>
      </c>
      <c r="O51" s="287" t="s">
        <v>553</v>
      </c>
      <c r="P51" s="287">
        <v>41838</v>
      </c>
      <c r="Q51" s="426">
        <v>5312500</v>
      </c>
      <c r="R51" s="289">
        <v>44562</v>
      </c>
      <c r="S51" s="289">
        <v>56540</v>
      </c>
      <c r="T51" s="289" t="s">
        <v>306</v>
      </c>
    </row>
    <row r="52" spans="2:20">
      <c r="B52" s="283" t="s">
        <v>98</v>
      </c>
      <c r="C52" s="283" t="s">
        <v>362</v>
      </c>
      <c r="D52" s="283" t="s">
        <v>323</v>
      </c>
      <c r="E52" s="283" t="s">
        <v>316</v>
      </c>
      <c r="F52" s="305" t="s">
        <v>316</v>
      </c>
      <c r="G52" s="283" t="s">
        <v>304</v>
      </c>
      <c r="H52" s="283"/>
      <c r="I52" s="284">
        <v>233965000</v>
      </c>
      <c r="J52" s="284">
        <v>0</v>
      </c>
      <c r="K52" s="284">
        <v>233965000</v>
      </c>
      <c r="L52" s="284" t="s">
        <v>305</v>
      </c>
      <c r="M52" s="285">
        <v>7.0000000000000001E-3</v>
      </c>
      <c r="N52" s="286">
        <v>1.22781E-2</v>
      </c>
      <c r="O52" s="287" t="s">
        <v>577</v>
      </c>
      <c r="P52" s="287">
        <v>41838</v>
      </c>
      <c r="Q52" s="306">
        <v>684712.8027</v>
      </c>
      <c r="R52" s="289" t="s">
        <v>316</v>
      </c>
      <c r="S52" s="289">
        <v>56540</v>
      </c>
      <c r="T52" s="289" t="s">
        <v>314</v>
      </c>
    </row>
    <row r="53" spans="2:20" ht="12.75" thickBot="1">
      <c r="B53" s="292"/>
      <c r="C53" s="292"/>
      <c r="D53" s="292"/>
      <c r="E53" s="292"/>
      <c r="F53" s="307"/>
      <c r="G53" s="292"/>
      <c r="H53" s="308"/>
      <c r="I53" s="309"/>
      <c r="J53" s="309"/>
      <c r="K53" s="309"/>
      <c r="L53" s="309"/>
      <c r="M53" s="310"/>
      <c r="N53" s="311"/>
      <c r="O53" s="311"/>
      <c r="P53" s="311"/>
      <c r="Q53" s="311"/>
      <c r="R53" s="312"/>
      <c r="S53" s="312"/>
      <c r="T53" s="312"/>
    </row>
    <row r="56" spans="2:20">
      <c r="B56" s="278" t="s">
        <v>280</v>
      </c>
      <c r="C56" s="279">
        <v>41052</v>
      </c>
      <c r="D56" s="279"/>
      <c r="E56" s="50"/>
      <c r="F56" s="295" t="s">
        <v>363</v>
      </c>
      <c r="G56" s="37"/>
      <c r="H56" s="230"/>
      <c r="I56" s="230"/>
      <c r="J56" s="230"/>
      <c r="K56" s="230"/>
      <c r="L56" s="230"/>
      <c r="M56" s="300"/>
      <c r="N56" s="300"/>
      <c r="O56" s="301"/>
      <c r="P56" s="302"/>
      <c r="Q56" s="37"/>
      <c r="R56" s="39"/>
      <c r="S56" s="39"/>
    </row>
    <row r="57" spans="2:20" ht="12.75" thickBot="1">
      <c r="B57" s="50"/>
      <c r="C57" s="50"/>
      <c r="D57" s="50"/>
      <c r="E57" s="50"/>
      <c r="F57" s="50"/>
      <c r="G57" s="37"/>
      <c r="H57" s="230"/>
      <c r="I57" s="230"/>
      <c r="J57" s="230"/>
      <c r="K57" s="230"/>
      <c r="L57" s="230"/>
      <c r="M57" s="300"/>
      <c r="N57" s="300"/>
      <c r="O57" s="301"/>
      <c r="P57" s="302"/>
      <c r="Q57" s="37"/>
      <c r="R57" s="39"/>
      <c r="S57" s="39"/>
    </row>
    <row r="58" spans="2:20" ht="24.75" thickBot="1">
      <c r="B58" s="281" t="s">
        <v>364</v>
      </c>
      <c r="C58" s="281" t="s">
        <v>283</v>
      </c>
      <c r="D58" s="281" t="s">
        <v>284</v>
      </c>
      <c r="E58" s="281" t="s">
        <v>285</v>
      </c>
      <c r="F58" s="282" t="s">
        <v>286</v>
      </c>
      <c r="G58" s="281" t="s">
        <v>287</v>
      </c>
      <c r="H58" s="281" t="s">
        <v>288</v>
      </c>
      <c r="I58" s="281" t="s">
        <v>289</v>
      </c>
      <c r="J58" s="281" t="s">
        <v>290</v>
      </c>
      <c r="K58" s="281" t="s">
        <v>291</v>
      </c>
      <c r="L58" s="281" t="s">
        <v>292</v>
      </c>
      <c r="M58" s="281" t="s">
        <v>293</v>
      </c>
      <c r="N58" s="281" t="s">
        <v>294</v>
      </c>
      <c r="O58" s="281" t="s">
        <v>295</v>
      </c>
      <c r="P58" s="281" t="s">
        <v>296</v>
      </c>
      <c r="Q58" s="281" t="s">
        <v>297</v>
      </c>
      <c r="R58" s="281" t="s">
        <v>298</v>
      </c>
      <c r="S58" s="281" t="s">
        <v>299</v>
      </c>
      <c r="T58" s="281" t="s">
        <v>300</v>
      </c>
    </row>
    <row r="59" spans="2:20">
      <c r="B59" s="186"/>
      <c r="C59" s="186"/>
      <c r="D59" s="186"/>
      <c r="E59" s="186"/>
      <c r="F59" s="303"/>
      <c r="G59" s="186"/>
      <c r="H59" s="304"/>
      <c r="I59" s="186"/>
      <c r="J59" s="186"/>
      <c r="K59" s="186"/>
      <c r="L59" s="186"/>
      <c r="M59" s="186"/>
      <c r="N59" s="186"/>
      <c r="O59" s="186"/>
      <c r="P59" s="186"/>
      <c r="Q59" s="186"/>
      <c r="R59" s="186"/>
      <c r="S59" s="186"/>
      <c r="T59" s="186"/>
    </row>
    <row r="60" spans="2:20">
      <c r="B60" s="283" t="s">
        <v>365</v>
      </c>
      <c r="C60" s="283" t="s">
        <v>366</v>
      </c>
      <c r="D60" s="283" t="s">
        <v>367</v>
      </c>
      <c r="E60" s="283" t="s">
        <v>328</v>
      </c>
      <c r="F60" s="305" t="s">
        <v>328</v>
      </c>
      <c r="G60" s="283" t="s">
        <v>329</v>
      </c>
      <c r="H60" s="290">
        <v>0.6234413965087281</v>
      </c>
      <c r="I60" s="284">
        <v>250000000</v>
      </c>
      <c r="J60" s="284">
        <v>-250000000</v>
      </c>
      <c r="K60" s="284">
        <v>0</v>
      </c>
      <c r="L60" s="284" t="s">
        <v>330</v>
      </c>
      <c r="M60" s="285">
        <v>1.8E-3</v>
      </c>
      <c r="N60" s="425" t="s">
        <v>313</v>
      </c>
      <c r="O60" s="287" t="s">
        <v>313</v>
      </c>
      <c r="P60" s="287" t="s">
        <v>313</v>
      </c>
      <c r="Q60" s="306">
        <v>0</v>
      </c>
      <c r="R60" s="289" t="s">
        <v>316</v>
      </c>
      <c r="S60" s="289">
        <v>41382</v>
      </c>
      <c r="T60" s="289" t="s">
        <v>368</v>
      </c>
    </row>
    <row r="61" spans="2:20">
      <c r="B61" s="283" t="s">
        <v>369</v>
      </c>
      <c r="C61" s="283" t="s">
        <v>370</v>
      </c>
      <c r="D61" s="283" t="s">
        <v>323</v>
      </c>
      <c r="E61" s="283" t="s">
        <v>303</v>
      </c>
      <c r="F61" s="305" t="s">
        <v>303</v>
      </c>
      <c r="G61" s="283" t="s">
        <v>371</v>
      </c>
      <c r="H61" s="290">
        <v>0.62305295950155759</v>
      </c>
      <c r="I61" s="284">
        <v>150000000</v>
      </c>
      <c r="J61" s="284">
        <v>-28491222</v>
      </c>
      <c r="K61" s="284">
        <v>121508778</v>
      </c>
      <c r="L61" s="284" t="s">
        <v>372</v>
      </c>
      <c r="M61" s="285">
        <v>2.0500000000000001E-2</v>
      </c>
      <c r="N61" s="286">
        <v>4.7083E-2</v>
      </c>
      <c r="O61" s="287" t="s">
        <v>594</v>
      </c>
      <c r="P61" s="287">
        <v>41808</v>
      </c>
      <c r="Q61" s="306">
        <v>470219.04</v>
      </c>
      <c r="R61" s="289">
        <v>42278</v>
      </c>
      <c r="S61" s="289">
        <v>56540</v>
      </c>
      <c r="T61" s="289" t="s">
        <v>368</v>
      </c>
    </row>
    <row r="62" spans="2:20">
      <c r="B62" s="283" t="s">
        <v>373</v>
      </c>
      <c r="C62" s="283" t="s">
        <v>374</v>
      </c>
      <c r="D62" s="283" t="s">
        <v>375</v>
      </c>
      <c r="E62" s="283" t="s">
        <v>303</v>
      </c>
      <c r="F62" s="305" t="s">
        <v>303</v>
      </c>
      <c r="G62" s="283" t="s">
        <v>329</v>
      </c>
      <c r="H62" s="290">
        <v>0.62656641604010022</v>
      </c>
      <c r="I62" s="284">
        <v>750000000</v>
      </c>
      <c r="J62" s="284">
        <v>-142456110</v>
      </c>
      <c r="K62" s="284">
        <v>607543890</v>
      </c>
      <c r="L62" s="284" t="s">
        <v>333</v>
      </c>
      <c r="M62" s="285">
        <v>1.4E-2</v>
      </c>
      <c r="N62" s="286">
        <v>1.6278500000000001E-2</v>
      </c>
      <c r="O62" s="287" t="s">
        <v>577</v>
      </c>
      <c r="P62" s="287">
        <v>41838</v>
      </c>
      <c r="Q62" s="306">
        <v>2390059.9432298751</v>
      </c>
      <c r="R62" s="289">
        <v>42278</v>
      </c>
      <c r="S62" s="289">
        <v>56540</v>
      </c>
      <c r="T62" s="289" t="s">
        <v>368</v>
      </c>
    </row>
    <row r="63" spans="2:20">
      <c r="B63" s="283" t="s">
        <v>376</v>
      </c>
      <c r="C63" s="283" t="s">
        <v>377</v>
      </c>
      <c r="D63" s="283" t="s">
        <v>378</v>
      </c>
      <c r="E63" s="283" t="s">
        <v>303</v>
      </c>
      <c r="F63" s="305" t="s">
        <v>303</v>
      </c>
      <c r="G63" s="283" t="s">
        <v>304</v>
      </c>
      <c r="H63" s="283"/>
      <c r="I63" s="284">
        <v>300000000</v>
      </c>
      <c r="J63" s="284">
        <v>-56982444</v>
      </c>
      <c r="K63" s="284">
        <v>243017556</v>
      </c>
      <c r="L63" s="284" t="s">
        <v>305</v>
      </c>
      <c r="M63" s="285">
        <v>1.4500000000000001E-2</v>
      </c>
      <c r="N63" s="286">
        <v>1.97781E-2</v>
      </c>
      <c r="O63" s="287" t="s">
        <v>577</v>
      </c>
      <c r="P63" s="287">
        <v>41838</v>
      </c>
      <c r="Q63" s="306">
        <v>1145641.1523730224</v>
      </c>
      <c r="R63" s="289">
        <v>42278</v>
      </c>
      <c r="S63" s="289">
        <v>56540</v>
      </c>
      <c r="T63" s="289" t="s">
        <v>368</v>
      </c>
    </row>
    <row r="64" spans="2:20">
      <c r="B64" s="283" t="s">
        <v>379</v>
      </c>
      <c r="C64" s="283" t="s">
        <v>380</v>
      </c>
      <c r="D64" s="283" t="s">
        <v>381</v>
      </c>
      <c r="E64" s="283" t="s">
        <v>303</v>
      </c>
      <c r="F64" s="305" t="s">
        <v>303</v>
      </c>
      <c r="G64" s="283" t="s">
        <v>309</v>
      </c>
      <c r="H64" s="290">
        <v>0.79900000000000004</v>
      </c>
      <c r="I64" s="284">
        <v>200000000</v>
      </c>
      <c r="J64" s="284">
        <v>-37988296</v>
      </c>
      <c r="K64" s="284">
        <v>162011704</v>
      </c>
      <c r="L64" s="284" t="s">
        <v>310</v>
      </c>
      <c r="M64" s="285">
        <v>1.0999999999999999E-2</v>
      </c>
      <c r="N64" s="286">
        <v>1.427E-2</v>
      </c>
      <c r="O64" s="287" t="s">
        <v>577</v>
      </c>
      <c r="P64" s="287">
        <v>41838</v>
      </c>
      <c r="Q64" s="306">
        <v>558710.86221933318</v>
      </c>
      <c r="R64" s="289">
        <v>42278</v>
      </c>
      <c r="S64" s="289">
        <v>56540</v>
      </c>
      <c r="T64" s="289" t="s">
        <v>368</v>
      </c>
    </row>
    <row r="65" spans="2:20">
      <c r="B65" s="283" t="s">
        <v>382</v>
      </c>
      <c r="C65" s="283" t="s">
        <v>383</v>
      </c>
      <c r="D65" s="283" t="s">
        <v>384</v>
      </c>
      <c r="E65" s="283" t="s">
        <v>303</v>
      </c>
      <c r="F65" s="305" t="s">
        <v>303</v>
      </c>
      <c r="G65" s="283" t="s">
        <v>385</v>
      </c>
      <c r="H65" s="290">
        <v>7.809449433814915E-3</v>
      </c>
      <c r="I65" s="284">
        <v>16000000000</v>
      </c>
      <c r="J65" s="284">
        <v>-3039063676</v>
      </c>
      <c r="K65" s="284">
        <v>12960936324</v>
      </c>
      <c r="L65" s="284" t="s">
        <v>386</v>
      </c>
      <c r="M65" s="285">
        <v>7.0000000000000001E-3</v>
      </c>
      <c r="N65" s="286">
        <v>8.3499999999999998E-3</v>
      </c>
      <c r="O65" s="287" t="s">
        <v>577</v>
      </c>
      <c r="P65" s="287">
        <v>41838</v>
      </c>
      <c r="Q65" s="306">
        <v>26154089.423804998</v>
      </c>
      <c r="R65" s="289">
        <v>42278</v>
      </c>
      <c r="S65" s="289">
        <v>56540</v>
      </c>
      <c r="T65" s="289" t="s">
        <v>368</v>
      </c>
    </row>
    <row r="66" spans="2:20">
      <c r="B66" s="283" t="s">
        <v>387</v>
      </c>
      <c r="C66" s="283" t="s">
        <v>388</v>
      </c>
      <c r="D66" s="283" t="s">
        <v>389</v>
      </c>
      <c r="E66" s="283" t="s">
        <v>303</v>
      </c>
      <c r="F66" s="305" t="s">
        <v>303</v>
      </c>
      <c r="G66" s="283" t="s">
        <v>329</v>
      </c>
      <c r="H66" s="290">
        <v>0.62825909405038638</v>
      </c>
      <c r="I66" s="284">
        <v>700000000</v>
      </c>
      <c r="J66" s="284">
        <v>0</v>
      </c>
      <c r="K66" s="284">
        <v>700000000</v>
      </c>
      <c r="L66" s="284" t="s">
        <v>333</v>
      </c>
      <c r="M66" s="285">
        <v>1.4999999999999999E-2</v>
      </c>
      <c r="N66" s="286">
        <v>1.7278499999999999E-2</v>
      </c>
      <c r="O66" s="287" t="s">
        <v>577</v>
      </c>
      <c r="P66" s="287">
        <v>41838</v>
      </c>
      <c r="Q66" s="306">
        <v>2922946.2499999995</v>
      </c>
      <c r="R66" s="289">
        <v>42917</v>
      </c>
      <c r="S66" s="289">
        <v>56540</v>
      </c>
      <c r="T66" s="289" t="s">
        <v>368</v>
      </c>
    </row>
    <row r="67" spans="2:20">
      <c r="B67" s="283" t="s">
        <v>390</v>
      </c>
      <c r="C67" s="283" t="s">
        <v>391</v>
      </c>
      <c r="D67" s="283" t="s">
        <v>392</v>
      </c>
      <c r="E67" s="283" t="s">
        <v>303</v>
      </c>
      <c r="F67" s="305" t="s">
        <v>303</v>
      </c>
      <c r="G67" s="283" t="s">
        <v>304</v>
      </c>
      <c r="H67" s="283"/>
      <c r="I67" s="284">
        <v>300000000</v>
      </c>
      <c r="J67" s="284">
        <v>0</v>
      </c>
      <c r="K67" s="284">
        <v>300000000</v>
      </c>
      <c r="L67" s="284" t="s">
        <v>305</v>
      </c>
      <c r="M67" s="285">
        <v>1.55E-2</v>
      </c>
      <c r="N67" s="286">
        <v>2.0778100000000001E-2</v>
      </c>
      <c r="O67" s="287" t="s">
        <v>577</v>
      </c>
      <c r="P67" s="287">
        <v>41838</v>
      </c>
      <c r="Q67" s="306">
        <v>1485776.4657534247</v>
      </c>
      <c r="R67" s="289">
        <v>42917</v>
      </c>
      <c r="S67" s="289">
        <v>56540</v>
      </c>
      <c r="T67" s="289" t="s">
        <v>368</v>
      </c>
    </row>
    <row r="68" spans="2:20">
      <c r="B68" s="283" t="s">
        <v>393</v>
      </c>
      <c r="C68" s="283" t="s">
        <v>394</v>
      </c>
      <c r="D68" s="283" t="s">
        <v>395</v>
      </c>
      <c r="E68" s="283" t="s">
        <v>396</v>
      </c>
      <c r="F68" s="283" t="s">
        <v>396</v>
      </c>
      <c r="G68" s="283" t="s">
        <v>329</v>
      </c>
      <c r="H68" s="290">
        <v>0.627549419516787</v>
      </c>
      <c r="I68" s="284">
        <v>50000000</v>
      </c>
      <c r="J68" s="284">
        <v>0</v>
      </c>
      <c r="K68" s="284">
        <v>50000000</v>
      </c>
      <c r="L68" s="284" t="s">
        <v>333</v>
      </c>
      <c r="M68" s="285">
        <v>1.95E-2</v>
      </c>
      <c r="N68" s="286">
        <v>2.1778499999999999E-2</v>
      </c>
      <c r="O68" s="287" t="s">
        <v>577</v>
      </c>
      <c r="P68" s="287">
        <v>41838</v>
      </c>
      <c r="Q68" s="306">
        <v>263156.875</v>
      </c>
      <c r="R68" s="289">
        <v>42278</v>
      </c>
      <c r="S68" s="289">
        <v>56540</v>
      </c>
      <c r="T68" s="289" t="s">
        <v>368</v>
      </c>
    </row>
    <row r="69" spans="2:20">
      <c r="B69" s="283" t="s">
        <v>397</v>
      </c>
      <c r="C69" s="283" t="s">
        <v>398</v>
      </c>
      <c r="D69" s="283" t="s">
        <v>399</v>
      </c>
      <c r="E69" s="283" t="s">
        <v>396</v>
      </c>
      <c r="F69" s="283" t="s">
        <v>396</v>
      </c>
      <c r="G69" s="283" t="s">
        <v>304</v>
      </c>
      <c r="H69" s="283"/>
      <c r="I69" s="284">
        <v>200000000</v>
      </c>
      <c r="J69" s="284">
        <v>0</v>
      </c>
      <c r="K69" s="284">
        <v>200000000</v>
      </c>
      <c r="L69" s="284" t="s">
        <v>305</v>
      </c>
      <c r="M69" s="285">
        <v>2.1000000000000001E-2</v>
      </c>
      <c r="N69" s="286">
        <v>2.6278100000000002E-2</v>
      </c>
      <c r="O69" s="287" t="s">
        <v>577</v>
      </c>
      <c r="P69" s="287">
        <v>41838</v>
      </c>
      <c r="Q69" s="306">
        <v>1252709.4246575343</v>
      </c>
      <c r="R69" s="289">
        <v>42278</v>
      </c>
      <c r="S69" s="289">
        <v>56540</v>
      </c>
      <c r="T69" s="289" t="s">
        <v>368</v>
      </c>
    </row>
    <row r="70" spans="2:20">
      <c r="B70" s="283" t="s">
        <v>98</v>
      </c>
      <c r="C70" s="283" t="s">
        <v>400</v>
      </c>
      <c r="D70" s="283" t="s">
        <v>323</v>
      </c>
      <c r="E70" s="283" t="s">
        <v>316</v>
      </c>
      <c r="F70" s="305" t="s">
        <v>316</v>
      </c>
      <c r="G70" s="283" t="s">
        <v>304</v>
      </c>
      <c r="H70" s="283"/>
      <c r="I70" s="284">
        <v>285000000</v>
      </c>
      <c r="J70" s="284">
        <v>0</v>
      </c>
      <c r="K70" s="284">
        <v>285000000</v>
      </c>
      <c r="L70" s="284" t="s">
        <v>305</v>
      </c>
      <c r="M70" s="285">
        <v>7.0000000000000001E-3</v>
      </c>
      <c r="N70" s="286">
        <v>1.22781E-2</v>
      </c>
      <c r="O70" s="287" t="s">
        <v>577</v>
      </c>
      <c r="P70" s="287">
        <v>41838</v>
      </c>
      <c r="Q70" s="306">
        <v>834069.83424657537</v>
      </c>
      <c r="R70" s="289" t="s">
        <v>316</v>
      </c>
      <c r="S70" s="289">
        <v>56540</v>
      </c>
      <c r="T70" s="289" t="s">
        <v>314</v>
      </c>
    </row>
    <row r="71" spans="2:20" ht="12.75" thickBot="1">
      <c r="B71" s="292"/>
      <c r="C71" s="292"/>
      <c r="D71" s="292"/>
      <c r="E71" s="292"/>
      <c r="F71" s="307"/>
      <c r="G71" s="292"/>
      <c r="H71" s="308"/>
      <c r="I71" s="309"/>
      <c r="J71" s="309"/>
      <c r="K71" s="309"/>
      <c r="L71" s="309"/>
      <c r="M71" s="310"/>
      <c r="N71" s="311"/>
      <c r="O71" s="311"/>
      <c r="P71" s="311"/>
      <c r="Q71" s="311"/>
      <c r="R71" s="312"/>
      <c r="S71" s="312"/>
      <c r="T71" s="312"/>
    </row>
    <row r="72" spans="2:20">
      <c r="I72" s="189"/>
      <c r="J72" s="189"/>
      <c r="K72" s="189"/>
    </row>
    <row r="73" spans="2:20">
      <c r="B73" s="121" t="s">
        <v>584</v>
      </c>
      <c r="Q73" s="427"/>
    </row>
  </sheetData>
  <pageMargins left="0.70866141732283472" right="0.70866141732283472" top="0.74803149606299213" bottom="0.74803149606299213" header="0.31496062992125984" footer="0.31496062992125984"/>
  <pageSetup paperSize="9" scale="41" orientation="landscape" r:id="rId1"/>
  <headerFooter>
    <oddHeader>&amp;CFosse Master Trust Investors' Report - May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3"/>
  <sheetViews>
    <sheetView view="pageBreakPreview" zoomScale="90" zoomScaleNormal="100" zoomScaleSheetLayoutView="90" zoomScalePageLayoutView="80" workbookViewId="0">
      <selection activeCell="B55" sqref="B55"/>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44" t="s">
        <v>401</v>
      </c>
      <c r="C2" s="144" t="s">
        <v>122</v>
      </c>
      <c r="D2" s="313" t="s">
        <v>402</v>
      </c>
      <c r="E2" s="420" t="s">
        <v>403</v>
      </c>
      <c r="F2" s="144" t="s">
        <v>404</v>
      </c>
      <c r="G2" s="144" t="s">
        <v>405</v>
      </c>
    </row>
    <row r="3" spans="2:7" ht="12.75" thickBot="1">
      <c r="B3" s="148"/>
      <c r="C3" s="148" t="s">
        <v>107</v>
      </c>
      <c r="D3" s="148"/>
      <c r="E3" s="422" t="s">
        <v>406</v>
      </c>
      <c r="F3" s="314" t="s">
        <v>407</v>
      </c>
      <c r="G3" s="148"/>
    </row>
    <row r="4" spans="2:7">
      <c r="B4" s="315"/>
      <c r="C4" s="304"/>
      <c r="D4" s="304"/>
      <c r="E4" s="304"/>
      <c r="F4" s="316"/>
      <c r="G4" s="304"/>
    </row>
    <row r="5" spans="2:7">
      <c r="B5" s="120" t="s">
        <v>408</v>
      </c>
      <c r="C5" s="317">
        <v>8147699565.9522381</v>
      </c>
      <c r="D5" s="318">
        <v>0.7577815951582797</v>
      </c>
      <c r="E5" s="318">
        <v>0.24221840484172022</v>
      </c>
      <c r="F5" s="318">
        <v>0.3042531325436002</v>
      </c>
      <c r="G5" s="318">
        <v>9.2499999999999999E-2</v>
      </c>
    </row>
    <row r="6" spans="2:7">
      <c r="B6" s="120" t="s">
        <v>409</v>
      </c>
      <c r="C6" s="317">
        <v>231377470.97583935</v>
      </c>
      <c r="D6" s="318">
        <v>2.1519397913546966E-2</v>
      </c>
      <c r="E6" s="318">
        <v>0.22069900692817326</v>
      </c>
      <c r="F6" s="318">
        <v>0.28273373463005325</v>
      </c>
      <c r="G6" s="318">
        <v>5.9499999999999997E-2</v>
      </c>
    </row>
    <row r="7" spans="2:7">
      <c r="B7" s="120" t="s">
        <v>410</v>
      </c>
      <c r="C7" s="317">
        <v>0</v>
      </c>
      <c r="D7" s="318">
        <v>0</v>
      </c>
      <c r="E7" s="318">
        <v>0</v>
      </c>
      <c r="F7" s="318">
        <v>0</v>
      </c>
      <c r="G7" s="318">
        <v>3.4000000000000002E-2</v>
      </c>
    </row>
    <row r="8" spans="2:7">
      <c r="B8" s="120" t="s">
        <v>411</v>
      </c>
      <c r="C8" s="317">
        <v>0</v>
      </c>
      <c r="D8" s="318">
        <v>0</v>
      </c>
      <c r="E8" s="318">
        <v>0</v>
      </c>
      <c r="F8" s="318">
        <v>0</v>
      </c>
      <c r="G8" s="318">
        <v>1.7000000000000001E-2</v>
      </c>
    </row>
    <row r="9" spans="2:7" ht="12.75" thickBot="1">
      <c r="B9" s="120" t="s">
        <v>412</v>
      </c>
      <c r="C9" s="317">
        <v>2372965000</v>
      </c>
      <c r="D9" s="318">
        <v>0.22069900692817326</v>
      </c>
      <c r="E9" s="318">
        <v>0</v>
      </c>
      <c r="F9" s="318">
        <v>0</v>
      </c>
      <c r="G9" s="318">
        <v>0</v>
      </c>
    </row>
    <row r="10" spans="2:7">
      <c r="B10" s="120"/>
      <c r="C10" s="319">
        <v>10752042036.928078</v>
      </c>
      <c r="D10" s="320">
        <v>0.99999999999999989</v>
      </c>
      <c r="E10" s="318"/>
      <c r="F10" s="321"/>
      <c r="G10" s="322"/>
    </row>
    <row r="11" spans="2:7" ht="12.75" thickBot="1">
      <c r="B11" s="120"/>
      <c r="C11" s="317"/>
      <c r="D11" s="318"/>
      <c r="E11" s="318"/>
      <c r="F11" s="321"/>
      <c r="G11" s="322"/>
    </row>
    <row r="12" spans="2:7">
      <c r="B12" s="103"/>
      <c r="C12" s="323"/>
      <c r="D12" s="320"/>
      <c r="E12" s="320"/>
      <c r="F12" s="324"/>
      <c r="G12" s="325"/>
    </row>
    <row r="13" spans="2:7">
      <c r="B13" s="120" t="s">
        <v>413</v>
      </c>
      <c r="C13" s="317">
        <v>667000000</v>
      </c>
      <c r="D13" s="318">
        <v>6.2034727701879955E-2</v>
      </c>
      <c r="E13" s="318"/>
      <c r="F13" s="321"/>
      <c r="G13" s="322"/>
    </row>
    <row r="14" spans="2:7" ht="12.75" thickBot="1">
      <c r="B14" s="112"/>
      <c r="C14" s="326"/>
      <c r="D14" s="326"/>
      <c r="E14" s="327"/>
      <c r="F14" s="328"/>
      <c r="G14" s="327"/>
    </row>
    <row r="15" spans="2:7">
      <c r="B15" s="121"/>
      <c r="C15" s="329"/>
      <c r="D15" s="329"/>
      <c r="E15" s="330"/>
      <c r="F15" s="331"/>
      <c r="G15" s="330"/>
    </row>
    <row r="16" spans="2:7" ht="12.75" thickBot="1">
      <c r="B16" s="331"/>
      <c r="C16" s="331"/>
      <c r="D16" s="332"/>
      <c r="E16" s="333"/>
      <c r="F16" s="331"/>
      <c r="G16" s="330"/>
    </row>
    <row r="17" spans="2:7">
      <c r="B17" s="103" t="s">
        <v>414</v>
      </c>
      <c r="C17" s="334">
        <v>0</v>
      </c>
      <c r="D17" s="230"/>
      <c r="E17" s="230"/>
      <c r="F17" s="230"/>
      <c r="G17" s="230"/>
    </row>
    <row r="18" spans="2:7">
      <c r="B18" s="120" t="s">
        <v>415</v>
      </c>
      <c r="C18" s="335">
        <v>0</v>
      </c>
      <c r="D18" s="329"/>
      <c r="E18" s="336"/>
      <c r="F18" s="230"/>
      <c r="G18" s="230"/>
    </row>
    <row r="19" spans="2:7">
      <c r="B19" s="120" t="s">
        <v>416</v>
      </c>
      <c r="C19" s="335">
        <v>0</v>
      </c>
      <c r="D19" s="329"/>
      <c r="E19" s="301"/>
      <c r="F19" s="37"/>
      <c r="G19" s="37"/>
    </row>
    <row r="20" spans="2:7">
      <c r="B20" s="120" t="s">
        <v>417</v>
      </c>
      <c r="C20" s="335">
        <v>0</v>
      </c>
      <c r="D20" s="329"/>
      <c r="E20" s="37"/>
      <c r="F20" s="37"/>
      <c r="G20" s="37"/>
    </row>
    <row r="21" spans="2:7">
      <c r="B21" s="120" t="s">
        <v>418</v>
      </c>
      <c r="C21" s="335">
        <v>0</v>
      </c>
      <c r="D21" s="329"/>
      <c r="E21" s="336"/>
      <c r="F21" s="230"/>
      <c r="G21" s="230"/>
    </row>
    <row r="22" spans="2:7" ht="12.75" thickBot="1">
      <c r="B22" s="337" t="s">
        <v>419</v>
      </c>
      <c r="C22" s="338">
        <v>0</v>
      </c>
      <c r="D22" s="329"/>
      <c r="E22" s="336"/>
      <c r="F22" s="230"/>
      <c r="G22" s="230"/>
    </row>
    <row r="23" spans="2:7">
      <c r="B23" s="41"/>
      <c r="C23" s="41"/>
      <c r="D23" s="339"/>
      <c r="E23" s="340"/>
      <c r="F23" s="230"/>
      <c r="G23" s="230"/>
    </row>
    <row r="24" spans="2:7" ht="12.75" thickBot="1">
      <c r="B24" s="331"/>
      <c r="C24" s="331"/>
      <c r="D24" s="329"/>
      <c r="E24" s="330"/>
      <c r="F24" s="331"/>
      <c r="G24" s="330"/>
    </row>
    <row r="25" spans="2:7">
      <c r="B25" s="341" t="s">
        <v>420</v>
      </c>
      <c r="C25" s="342"/>
      <c r="D25" s="37"/>
    </row>
    <row r="26" spans="2:7" ht="12.75" thickBot="1">
      <c r="B26" s="343"/>
      <c r="C26" s="344"/>
      <c r="D26" s="37"/>
    </row>
    <row r="27" spans="2:7">
      <c r="B27" s="120" t="s">
        <v>421</v>
      </c>
      <c r="C27" s="317">
        <v>667000000</v>
      </c>
      <c r="D27" s="37"/>
    </row>
    <row r="28" spans="2:7">
      <c r="B28" s="120" t="s">
        <v>422</v>
      </c>
      <c r="C28" s="317">
        <v>0</v>
      </c>
      <c r="D28" s="37"/>
    </row>
    <row r="29" spans="2:7">
      <c r="B29" s="120" t="s">
        <v>423</v>
      </c>
      <c r="C29" s="317">
        <v>0</v>
      </c>
      <c r="D29" s="37"/>
    </row>
    <row r="30" spans="2:7" ht="12.75" thickBot="1">
      <c r="B30" s="112" t="s">
        <v>424</v>
      </c>
      <c r="C30" s="326">
        <v>667000000</v>
      </c>
      <c r="D30" s="37"/>
      <c r="E30" s="330"/>
      <c r="F30" s="331"/>
      <c r="G30" s="50"/>
    </row>
    <row r="31" spans="2:7">
      <c r="B31" s="37"/>
      <c r="C31" s="37"/>
      <c r="D31" s="329"/>
      <c r="E31" s="37"/>
      <c r="F31" s="37"/>
      <c r="G31" s="37"/>
    </row>
    <row r="32" spans="2:7" ht="12.75" thickBot="1">
      <c r="B32" s="37"/>
      <c r="C32" s="37"/>
      <c r="D32" s="37"/>
      <c r="E32" s="37"/>
      <c r="F32" s="37"/>
      <c r="G32" s="50"/>
    </row>
    <row r="33" spans="2:7">
      <c r="B33" s="341" t="s">
        <v>425</v>
      </c>
      <c r="C33" s="345"/>
      <c r="D33" s="50"/>
      <c r="E33" s="50"/>
      <c r="F33" s="50"/>
      <c r="G33" s="37"/>
    </row>
    <row r="34" spans="2:7" ht="12.75" thickBot="1">
      <c r="B34" s="343"/>
      <c r="C34" s="346"/>
      <c r="D34" s="50"/>
      <c r="E34" s="50"/>
      <c r="F34" s="50"/>
      <c r="G34" s="37"/>
    </row>
    <row r="35" spans="2:7">
      <c r="B35" s="347" t="s">
        <v>426</v>
      </c>
      <c r="C35" s="348">
        <v>6.30278299624909E-3</v>
      </c>
      <c r="D35" s="50"/>
      <c r="F35" s="349"/>
      <c r="G35" s="41"/>
    </row>
    <row r="36" spans="2:7" ht="12.75" thickBot="1">
      <c r="B36" s="337" t="s">
        <v>427</v>
      </c>
      <c r="C36" s="350">
        <v>6.7667314167731861E-3</v>
      </c>
      <c r="D36" s="50"/>
      <c r="E36" s="349"/>
      <c r="F36" s="349"/>
      <c r="G36" s="41"/>
    </row>
    <row r="37" spans="2:7">
      <c r="B37" s="50" t="s">
        <v>428</v>
      </c>
      <c r="C37" s="230"/>
      <c r="D37" s="50"/>
      <c r="E37" s="336"/>
      <c r="F37" s="336"/>
      <c r="G37" s="336"/>
    </row>
    <row r="38" spans="2:7" ht="12.75" thickBot="1">
      <c r="C38" s="13"/>
    </row>
    <row r="39" spans="2:7">
      <c r="B39" s="103" t="s">
        <v>429</v>
      </c>
      <c r="C39" s="351">
        <v>603294223.53999996</v>
      </c>
    </row>
    <row r="40" spans="2:7">
      <c r="B40" s="316" t="s">
        <v>430</v>
      </c>
      <c r="C40" s="352">
        <v>0</v>
      </c>
    </row>
    <row r="41" spans="2:7">
      <c r="B41" s="316" t="s">
        <v>431</v>
      </c>
      <c r="C41" s="352">
        <v>0</v>
      </c>
    </row>
    <row r="42" spans="2:7" ht="12.75" thickBot="1">
      <c r="B42" s="353" t="s">
        <v>432</v>
      </c>
      <c r="C42" s="354">
        <v>0</v>
      </c>
    </row>
    <row r="43" spans="2:7" ht="12.75" thickBot="1">
      <c r="B43" s="112" t="s">
        <v>433</v>
      </c>
      <c r="C43" s="355">
        <v>603294223.53999996</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May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67"/>
  <sheetViews>
    <sheetView view="pageBreakPreview" topLeftCell="D1" zoomScale="90" zoomScaleNormal="70" zoomScaleSheetLayoutView="90" zoomScalePageLayoutView="70" workbookViewId="0">
      <selection activeCell="B55" sqref="B55"/>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8" ht="12.75" thickBot="1">
      <c r="B2" s="88" t="s">
        <v>434</v>
      </c>
      <c r="C2" s="276"/>
      <c r="D2" s="276"/>
      <c r="E2" s="276"/>
      <c r="F2" s="276"/>
      <c r="G2" s="276"/>
      <c r="H2" s="276"/>
      <c r="I2" s="276"/>
      <c r="J2" s="276"/>
      <c r="K2" s="276"/>
      <c r="L2" s="276"/>
      <c r="M2" s="276"/>
      <c r="N2" s="276"/>
      <c r="O2" s="276"/>
      <c r="P2" s="276"/>
      <c r="Q2" s="276"/>
      <c r="R2" s="276"/>
    </row>
    <row r="3" spans="2:18">
      <c r="B3" s="277"/>
      <c r="C3" s="37"/>
      <c r="D3" s="37"/>
      <c r="E3" s="37"/>
      <c r="F3" s="37"/>
      <c r="G3" s="37"/>
      <c r="H3" s="37"/>
      <c r="I3" s="37"/>
      <c r="J3" s="37"/>
      <c r="K3" s="37"/>
      <c r="L3" s="37"/>
      <c r="M3" s="37"/>
      <c r="N3" s="37"/>
      <c r="O3" s="37"/>
      <c r="P3" s="37"/>
      <c r="Q3" s="37"/>
      <c r="R3" s="37"/>
    </row>
    <row r="4" spans="2:18">
      <c r="B4" s="356" t="s">
        <v>435</v>
      </c>
      <c r="C4" s="357"/>
      <c r="D4" s="358"/>
      <c r="E4" s="356" t="s">
        <v>436</v>
      </c>
      <c r="F4" s="356"/>
      <c r="G4" s="358"/>
      <c r="H4" s="356" t="s">
        <v>437</v>
      </c>
      <c r="I4" s="356"/>
    </row>
    <row r="5" spans="2:18">
      <c r="B5" s="359" t="s">
        <v>595</v>
      </c>
      <c r="C5" s="358"/>
      <c r="D5" s="358"/>
      <c r="E5" s="358"/>
      <c r="F5" s="358"/>
      <c r="G5" s="358"/>
      <c r="H5" s="358"/>
      <c r="I5" s="358"/>
    </row>
    <row r="6" spans="2:18">
      <c r="B6" s="358" t="s">
        <v>438</v>
      </c>
      <c r="C6" s="360">
        <v>0</v>
      </c>
      <c r="D6" s="358"/>
      <c r="E6" s="358" t="s">
        <v>439</v>
      </c>
      <c r="F6" s="361">
        <v>0</v>
      </c>
      <c r="G6" s="358"/>
      <c r="H6" s="358" t="s">
        <v>440</v>
      </c>
      <c r="I6" s="362">
        <v>0</v>
      </c>
    </row>
    <row r="7" spans="2:18">
      <c r="B7" s="358" t="s">
        <v>441</v>
      </c>
      <c r="C7" s="360">
        <v>0</v>
      </c>
      <c r="D7" s="358"/>
      <c r="E7" s="358" t="s">
        <v>442</v>
      </c>
      <c r="F7" s="361">
        <v>0</v>
      </c>
      <c r="G7" s="358"/>
      <c r="H7" s="358" t="s">
        <v>443</v>
      </c>
      <c r="I7" s="362">
        <v>0</v>
      </c>
    </row>
    <row r="8" spans="2:18" ht="12.75" thickBot="1">
      <c r="B8" s="358"/>
      <c r="C8" s="363"/>
      <c r="D8" s="358"/>
      <c r="E8" s="358" t="s">
        <v>444</v>
      </c>
      <c r="F8" s="362">
        <v>0</v>
      </c>
      <c r="G8" s="358"/>
      <c r="H8" s="358" t="s">
        <v>445</v>
      </c>
      <c r="I8" s="362">
        <v>0</v>
      </c>
    </row>
    <row r="9" spans="2:18" ht="13.5" thickTop="1" thickBot="1">
      <c r="B9" s="358"/>
      <c r="C9" s="364"/>
      <c r="D9" s="358"/>
      <c r="E9" s="358"/>
      <c r="F9" s="365"/>
      <c r="G9" s="358"/>
      <c r="H9" s="366"/>
      <c r="I9" s="37"/>
    </row>
    <row r="10" spans="2:18" ht="12.75" thickTop="1">
      <c r="B10" s="358" t="s">
        <v>446</v>
      </c>
      <c r="C10" s="361">
        <v>906617.34</v>
      </c>
      <c r="D10" s="358"/>
      <c r="E10" s="358"/>
      <c r="F10" s="367"/>
      <c r="G10" s="358"/>
      <c r="H10" s="366"/>
      <c r="I10" s="37"/>
    </row>
    <row r="11" spans="2:18">
      <c r="B11" s="358" t="s">
        <v>447</v>
      </c>
      <c r="C11" s="360">
        <v>0</v>
      </c>
      <c r="D11" s="358"/>
      <c r="E11" s="358" t="s">
        <v>448</v>
      </c>
      <c r="F11" s="362">
        <v>0</v>
      </c>
      <c r="G11" s="358"/>
      <c r="H11" s="366" t="s">
        <v>444</v>
      </c>
      <c r="I11" s="362">
        <v>0</v>
      </c>
    </row>
    <row r="12" spans="2:18" ht="12.75" thickBot="1">
      <c r="B12" s="358" t="s">
        <v>449</v>
      </c>
      <c r="C12" s="360">
        <v>0</v>
      </c>
      <c r="D12" s="358"/>
      <c r="E12" s="358" t="s">
        <v>450</v>
      </c>
      <c r="F12" s="361">
        <v>0</v>
      </c>
      <c r="G12" s="358"/>
      <c r="H12" s="366"/>
      <c r="I12" s="365"/>
    </row>
    <row r="13" spans="2:18" ht="12.75" thickTop="1">
      <c r="B13" s="358" t="s">
        <v>451</v>
      </c>
      <c r="C13" s="360">
        <v>0</v>
      </c>
      <c r="D13" s="366"/>
      <c r="E13" s="358" t="s">
        <v>451</v>
      </c>
      <c r="F13" s="361">
        <v>0</v>
      </c>
      <c r="G13" s="358"/>
      <c r="H13" s="366"/>
      <c r="I13" s="367"/>
    </row>
    <row r="14" spans="2:18" ht="12.75" thickBot="1">
      <c r="B14" s="358"/>
      <c r="C14" s="368"/>
      <c r="D14" s="358"/>
      <c r="E14" s="358"/>
      <c r="F14" s="365"/>
      <c r="G14" s="358"/>
      <c r="H14" s="366" t="s">
        <v>452</v>
      </c>
      <c r="I14" s="362">
        <v>0</v>
      </c>
    </row>
    <row r="15" spans="2:18" ht="12.75" thickTop="1">
      <c r="B15" s="358"/>
      <c r="C15" s="369"/>
      <c r="D15" s="358"/>
      <c r="E15" s="358"/>
      <c r="F15" s="367"/>
      <c r="G15" s="358"/>
      <c r="H15" s="366" t="s">
        <v>453</v>
      </c>
      <c r="I15" s="362">
        <v>0</v>
      </c>
    </row>
    <row r="16" spans="2:18">
      <c r="B16" s="358" t="s">
        <v>454</v>
      </c>
      <c r="C16" s="361">
        <v>25730596.529690236</v>
      </c>
      <c r="D16" s="358"/>
      <c r="E16" s="358" t="s">
        <v>455</v>
      </c>
      <c r="F16" s="362">
        <v>0</v>
      </c>
      <c r="G16" s="358"/>
      <c r="H16" s="366" t="s">
        <v>456</v>
      </c>
      <c r="I16" s="362">
        <v>0</v>
      </c>
    </row>
    <row r="17" spans="2:11" ht="12.75" thickBot="1">
      <c r="B17" s="358" t="s">
        <v>20</v>
      </c>
      <c r="C17" s="361">
        <v>7116698.1500397725</v>
      </c>
      <c r="D17" s="358"/>
      <c r="E17" s="358"/>
      <c r="F17" s="365"/>
      <c r="G17" s="358"/>
      <c r="H17" s="366"/>
      <c r="I17" s="365"/>
    </row>
    <row r="18" spans="2:11" ht="13.5" thickTop="1" thickBot="1">
      <c r="B18" s="358"/>
      <c r="C18" s="370"/>
      <c r="D18" s="358"/>
      <c r="E18" s="358"/>
      <c r="F18" s="367"/>
      <c r="G18" s="358"/>
      <c r="H18" s="366"/>
      <c r="I18" s="367"/>
    </row>
    <row r="19" spans="2:11" ht="12.75" thickTop="1">
      <c r="B19" s="358"/>
      <c r="C19" s="358"/>
      <c r="D19" s="358"/>
      <c r="E19" s="358" t="s">
        <v>457</v>
      </c>
      <c r="F19" s="362">
        <v>0</v>
      </c>
      <c r="G19" s="358"/>
      <c r="H19" s="371" t="s">
        <v>458</v>
      </c>
      <c r="I19" s="362">
        <v>0</v>
      </c>
      <c r="J19" s="449"/>
      <c r="K19" s="367"/>
    </row>
    <row r="20" spans="2:11">
      <c r="B20" s="356" t="s">
        <v>459</v>
      </c>
      <c r="C20" s="356"/>
      <c r="D20" s="358"/>
      <c r="E20" s="358" t="s">
        <v>460</v>
      </c>
      <c r="F20" s="361">
        <v>0</v>
      </c>
      <c r="G20" s="358"/>
      <c r="H20" s="371" t="s">
        <v>461</v>
      </c>
      <c r="I20" s="362">
        <v>0</v>
      </c>
      <c r="J20" s="451"/>
      <c r="K20" s="367"/>
    </row>
    <row r="21" spans="2:11">
      <c r="B21" s="359" t="s">
        <v>595</v>
      </c>
      <c r="C21" s="358"/>
      <c r="D21" s="358"/>
      <c r="G21" s="358"/>
      <c r="H21" s="371" t="s">
        <v>462</v>
      </c>
      <c r="I21" s="362">
        <v>0</v>
      </c>
    </row>
    <row r="22" spans="2:11">
      <c r="B22" s="358" t="s">
        <v>454</v>
      </c>
      <c r="C22" s="361">
        <v>304506529.20999998</v>
      </c>
      <c r="D22" s="358"/>
      <c r="E22" s="358" t="s">
        <v>463</v>
      </c>
      <c r="F22" s="362">
        <v>0</v>
      </c>
      <c r="G22" s="358"/>
      <c r="H22" s="371" t="s">
        <v>461</v>
      </c>
      <c r="I22" s="362">
        <v>0</v>
      </c>
    </row>
    <row r="23" spans="2:11" ht="12.75" thickBot="1">
      <c r="B23" s="358"/>
      <c r="C23" s="368"/>
      <c r="D23" s="358"/>
      <c r="E23" s="358" t="s">
        <v>464</v>
      </c>
      <c r="F23" s="361">
        <v>0</v>
      </c>
      <c r="G23" s="358"/>
      <c r="H23" s="371" t="s">
        <v>465</v>
      </c>
      <c r="I23" s="362">
        <v>0</v>
      </c>
    </row>
    <row r="24" spans="2:11" ht="12.75" thickTop="1">
      <c r="B24" s="358"/>
      <c r="C24" s="369"/>
      <c r="D24" s="358"/>
      <c r="G24" s="358"/>
      <c r="H24" s="371" t="s">
        <v>461</v>
      </c>
      <c r="I24" s="362">
        <v>0</v>
      </c>
    </row>
    <row r="25" spans="2:11">
      <c r="B25" s="358" t="s">
        <v>20</v>
      </c>
      <c r="C25" s="361">
        <v>0</v>
      </c>
      <c r="D25" s="358"/>
      <c r="E25" s="358" t="s">
        <v>466</v>
      </c>
      <c r="F25" s="361">
        <v>0</v>
      </c>
      <c r="G25" s="358"/>
      <c r="H25" s="371" t="s">
        <v>467</v>
      </c>
      <c r="I25" s="362">
        <v>0</v>
      </c>
    </row>
    <row r="26" spans="2:11" ht="12.75" thickBot="1">
      <c r="B26" s="358"/>
      <c r="C26" s="370"/>
      <c r="D26" s="358"/>
      <c r="E26" s="358" t="s">
        <v>468</v>
      </c>
      <c r="F26" s="361">
        <v>0</v>
      </c>
      <c r="G26" s="358"/>
      <c r="H26" s="371" t="s">
        <v>461</v>
      </c>
      <c r="I26" s="362">
        <v>0</v>
      </c>
    </row>
    <row r="27" spans="2:11" ht="13.5" thickTop="1" thickBot="1">
      <c r="B27" s="37"/>
      <c r="C27" s="37"/>
      <c r="D27" s="358"/>
      <c r="G27" s="358"/>
      <c r="I27" s="365"/>
    </row>
    <row r="28" spans="2:11" ht="12.75" thickTop="1">
      <c r="B28" s="37"/>
      <c r="C28" s="37"/>
      <c r="D28" s="358"/>
      <c r="E28" s="358" t="s">
        <v>469</v>
      </c>
      <c r="F28" s="361">
        <v>0</v>
      </c>
      <c r="G28" s="358"/>
      <c r="I28" s="367"/>
    </row>
    <row r="29" spans="2:11">
      <c r="B29" s="37"/>
      <c r="C29" s="37"/>
      <c r="D29" s="358"/>
      <c r="E29" s="358" t="s">
        <v>470</v>
      </c>
      <c r="F29" s="361">
        <v>0</v>
      </c>
      <c r="G29" s="358"/>
      <c r="H29" s="366" t="s">
        <v>471</v>
      </c>
      <c r="I29" s="362">
        <v>0</v>
      </c>
    </row>
    <row r="30" spans="2:11" ht="12.75" thickBot="1">
      <c r="B30" s="358"/>
      <c r="C30" s="358"/>
      <c r="D30" s="358"/>
      <c r="E30" s="358"/>
      <c r="F30" s="365"/>
      <c r="G30" s="358"/>
      <c r="H30" s="366"/>
      <c r="I30" s="365"/>
    </row>
    <row r="31" spans="2:11" ht="12.75" thickTop="1">
      <c r="B31" s="358"/>
      <c r="C31" s="358"/>
      <c r="D31" s="358"/>
      <c r="E31" s="358"/>
      <c r="F31" s="367"/>
      <c r="G31" s="358"/>
      <c r="H31" s="366"/>
      <c r="I31" s="367"/>
    </row>
    <row r="32" spans="2:11">
      <c r="B32" s="358"/>
      <c r="C32" s="358"/>
      <c r="D32" s="358"/>
      <c r="E32" s="358" t="s">
        <v>472</v>
      </c>
      <c r="F32" s="362">
        <v>0</v>
      </c>
      <c r="G32" s="358"/>
      <c r="H32" s="366" t="s">
        <v>473</v>
      </c>
      <c r="I32" s="362">
        <v>0</v>
      </c>
    </row>
    <row r="33" spans="2:9" ht="12.75" thickBot="1">
      <c r="B33" s="358"/>
      <c r="C33" s="358"/>
      <c r="D33" s="358"/>
      <c r="E33" s="358"/>
      <c r="F33" s="365"/>
      <c r="G33" s="358"/>
      <c r="H33" s="366"/>
      <c r="I33" s="365"/>
    </row>
    <row r="34" spans="2:9" ht="18" customHeight="1" thickTop="1">
      <c r="B34" s="358"/>
      <c r="C34" s="358"/>
      <c r="D34" s="358"/>
      <c r="E34" s="358"/>
      <c r="F34" s="367"/>
      <c r="G34" s="358"/>
      <c r="H34" s="366"/>
      <c r="I34" s="367"/>
    </row>
    <row r="35" spans="2:9">
      <c r="B35" s="358"/>
      <c r="C35" s="358"/>
      <c r="D35" s="358"/>
      <c r="E35" s="358" t="s">
        <v>474</v>
      </c>
      <c r="F35" s="362">
        <v>0</v>
      </c>
      <c r="G35" s="358"/>
      <c r="H35" s="366" t="s">
        <v>475</v>
      </c>
      <c r="I35" s="362">
        <v>0</v>
      </c>
    </row>
    <row r="36" spans="2:9" ht="12.75" thickBot="1">
      <c r="B36" s="358"/>
      <c r="C36" s="358"/>
      <c r="D36" s="358"/>
      <c r="E36" s="358"/>
      <c r="F36" s="365"/>
      <c r="G36" s="358"/>
      <c r="H36" s="366"/>
      <c r="I36" s="370"/>
    </row>
    <row r="37" spans="2:9" ht="12.75" thickTop="1">
      <c r="B37" s="358"/>
      <c r="C37" s="358"/>
      <c r="D37" s="358"/>
      <c r="E37" s="358"/>
      <c r="F37" s="367"/>
      <c r="G37" s="358"/>
      <c r="H37" s="366"/>
      <c r="I37" s="358"/>
    </row>
    <row r="38" spans="2:9">
      <c r="B38" s="358"/>
      <c r="C38" s="358"/>
      <c r="D38" s="358"/>
      <c r="E38" s="358" t="s">
        <v>476</v>
      </c>
      <c r="F38" s="362">
        <v>0</v>
      </c>
      <c r="G38" s="358"/>
      <c r="H38" s="356" t="s">
        <v>477</v>
      </c>
      <c r="I38" s="356"/>
    </row>
    <row r="39" spans="2:9" ht="12.75" thickBot="1">
      <c r="B39" s="358"/>
      <c r="C39" s="358"/>
      <c r="D39" s="358"/>
      <c r="E39" s="358"/>
      <c r="F39" s="370"/>
      <c r="G39" s="358"/>
      <c r="H39" s="358"/>
      <c r="I39" s="358"/>
    </row>
    <row r="40" spans="2:9" ht="12.75" thickTop="1">
      <c r="B40" s="358"/>
      <c r="C40" s="358"/>
      <c r="D40" s="358"/>
      <c r="E40" s="358"/>
      <c r="F40" s="358"/>
      <c r="G40" s="358"/>
      <c r="H40" s="358" t="s">
        <v>478</v>
      </c>
      <c r="I40" s="362">
        <v>0</v>
      </c>
    </row>
    <row r="41" spans="2:9" ht="12.75" customHeight="1">
      <c r="B41" s="358"/>
      <c r="C41" s="358"/>
      <c r="D41" s="358"/>
      <c r="E41" s="494" t="s">
        <v>479</v>
      </c>
      <c r="F41" s="361">
        <v>0</v>
      </c>
      <c r="G41" s="358"/>
      <c r="H41" s="358" t="s">
        <v>480</v>
      </c>
      <c r="I41" s="362">
        <v>0</v>
      </c>
    </row>
    <row r="42" spans="2:9">
      <c r="B42" s="358"/>
      <c r="C42" s="358"/>
      <c r="D42" s="358"/>
      <c r="E42" s="494"/>
      <c r="F42" s="361">
        <v>0</v>
      </c>
      <c r="G42" s="358"/>
      <c r="H42" s="358" t="s">
        <v>481</v>
      </c>
      <c r="I42" s="362">
        <v>0</v>
      </c>
    </row>
    <row r="43" spans="2:9">
      <c r="B43" s="358"/>
      <c r="C43" s="358"/>
      <c r="D43" s="358"/>
      <c r="E43" s="372"/>
      <c r="F43" s="358"/>
      <c r="G43" s="358"/>
      <c r="H43" s="358" t="s">
        <v>482</v>
      </c>
      <c r="I43" s="362">
        <v>0</v>
      </c>
    </row>
    <row r="44" spans="2:9" ht="12.75" thickBot="1">
      <c r="B44" s="358"/>
      <c r="C44" s="358"/>
      <c r="D44" s="358"/>
      <c r="E44" s="358"/>
      <c r="F44" s="370"/>
      <c r="G44" s="358"/>
      <c r="H44" s="366" t="s">
        <v>483</v>
      </c>
      <c r="I44" s="362">
        <v>0</v>
      </c>
    </row>
    <row r="45" spans="2:9" ht="12.75" thickTop="1">
      <c r="B45" s="358"/>
      <c r="C45" s="358"/>
      <c r="D45" s="358"/>
      <c r="E45" s="373"/>
      <c r="F45" s="358"/>
      <c r="G45" s="358"/>
      <c r="H45" s="358" t="s">
        <v>484</v>
      </c>
      <c r="I45" s="362">
        <v>0</v>
      </c>
    </row>
    <row r="46" spans="2:9">
      <c r="B46" s="358"/>
      <c r="C46" s="358"/>
      <c r="D46" s="358"/>
      <c r="E46" s="373" t="s">
        <v>485</v>
      </c>
      <c r="F46" s="362">
        <v>0</v>
      </c>
      <c r="G46" s="358"/>
      <c r="H46" s="9" t="s">
        <v>486</v>
      </c>
      <c r="I46" s="362">
        <v>0</v>
      </c>
    </row>
    <row r="47" spans="2:9" ht="12.75" thickBot="1">
      <c r="B47" s="358"/>
      <c r="C47" s="358"/>
      <c r="D47" s="358"/>
      <c r="E47" s="373"/>
      <c r="F47" s="370"/>
      <c r="G47" s="358"/>
      <c r="H47" s="9" t="s">
        <v>487</v>
      </c>
      <c r="I47" s="362">
        <v>0</v>
      </c>
    </row>
    <row r="48" spans="2:9" ht="13.5" thickTop="1" thickBot="1">
      <c r="D48" s="358"/>
      <c r="E48" s="358"/>
      <c r="F48" s="358"/>
      <c r="G48" s="277"/>
      <c r="I48" s="370"/>
    </row>
    <row r="49" spans="2:9" ht="12.75" thickTop="1">
      <c r="B49" s="373"/>
      <c r="C49" s="37"/>
      <c r="D49" s="374"/>
      <c r="E49" s="358" t="s">
        <v>488</v>
      </c>
      <c r="F49" s="362">
        <v>0</v>
      </c>
      <c r="G49" s="374"/>
      <c r="H49" s="375"/>
      <c r="I49" s="37"/>
    </row>
    <row r="50" spans="2:9" ht="12.75" thickBot="1">
      <c r="B50" s="37"/>
      <c r="C50" s="37"/>
      <c r="D50" s="374"/>
      <c r="E50" s="358"/>
      <c r="F50" s="370"/>
      <c r="G50" s="374"/>
      <c r="H50" s="358" t="s">
        <v>489</v>
      </c>
      <c r="I50" s="362">
        <v>0</v>
      </c>
    </row>
    <row r="51" spans="2:9" ht="13.5" thickTop="1" thickBot="1">
      <c r="B51" s="37"/>
      <c r="C51" s="37"/>
      <c r="D51" s="374"/>
      <c r="E51" s="358"/>
      <c r="F51" s="358"/>
      <c r="G51" s="374"/>
      <c r="H51" s="358"/>
      <c r="I51" s="376"/>
    </row>
    <row r="52" spans="2:9" ht="12.75" thickTop="1">
      <c r="B52" s="37"/>
      <c r="C52" s="37"/>
      <c r="D52" s="374"/>
      <c r="E52" s="358" t="s">
        <v>490</v>
      </c>
      <c r="F52" s="361">
        <v>0</v>
      </c>
      <c r="G52" s="374"/>
    </row>
    <row r="53" spans="2:9" ht="12.75" thickBot="1">
      <c r="B53" s="37"/>
      <c r="C53" s="37"/>
      <c r="D53" s="374"/>
      <c r="E53" s="358"/>
      <c r="F53" s="370"/>
      <c r="G53" s="374"/>
    </row>
    <row r="54" spans="2:9" ht="12.75" thickTop="1">
      <c r="B54" s="37"/>
      <c r="C54" s="37"/>
      <c r="D54" s="374"/>
      <c r="E54" s="358"/>
      <c r="F54" s="366"/>
      <c r="G54" s="374"/>
    </row>
    <row r="55" spans="2:9">
      <c r="B55" s="37"/>
      <c r="C55" s="37"/>
      <c r="D55" s="374"/>
      <c r="E55" s="356" t="s">
        <v>491</v>
      </c>
      <c r="F55" s="356"/>
      <c r="G55" s="374"/>
    </row>
    <row r="56" spans="2:9">
      <c r="B56" s="37"/>
      <c r="C56" s="37"/>
      <c r="D56" s="374"/>
      <c r="E56" s="358"/>
      <c r="F56" s="367"/>
      <c r="G56" s="374"/>
    </row>
    <row r="57" spans="2:9">
      <c r="B57" s="37"/>
      <c r="C57" s="37"/>
      <c r="D57" s="374"/>
      <c r="E57" s="358" t="s">
        <v>478</v>
      </c>
      <c r="F57" s="362">
        <v>0</v>
      </c>
      <c r="G57" s="374"/>
    </row>
    <row r="58" spans="2:9">
      <c r="B58" s="37"/>
      <c r="C58" s="37"/>
      <c r="D58" s="374"/>
      <c r="E58" s="358" t="s">
        <v>481</v>
      </c>
      <c r="F58" s="361">
        <v>0</v>
      </c>
      <c r="G58" s="374"/>
      <c r="H58" s="37"/>
      <c r="I58" s="37"/>
    </row>
    <row r="59" spans="2:9">
      <c r="E59" s="366" t="s">
        <v>483</v>
      </c>
      <c r="F59" s="361">
        <v>0</v>
      </c>
    </row>
    <row r="60" spans="2:9">
      <c r="E60" s="9" t="s">
        <v>486</v>
      </c>
      <c r="F60" s="361">
        <v>0</v>
      </c>
    </row>
    <row r="61" spans="2:9" ht="12.75" thickBot="1">
      <c r="F61" s="370"/>
    </row>
    <row r="62" spans="2:9" ht="12.75" thickTop="1">
      <c r="F62" s="358"/>
    </row>
    <row r="63" spans="2:9">
      <c r="E63" s="358" t="s">
        <v>492</v>
      </c>
      <c r="F63" s="361">
        <v>0</v>
      </c>
    </row>
    <row r="64" spans="2:9" ht="12.75" thickBot="1">
      <c r="E64" s="358"/>
      <c r="F64" s="370"/>
    </row>
    <row r="65" spans="5:6" ht="12.75" thickTop="1">
      <c r="E65" s="358"/>
      <c r="F65" s="358"/>
    </row>
    <row r="66" spans="5:6">
      <c r="E66" s="50" t="s">
        <v>493</v>
      </c>
      <c r="F66" s="377">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May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12"/>
  <sheetViews>
    <sheetView view="pageBreakPreview" zoomScale="75" zoomScaleNormal="85" zoomScaleSheetLayoutView="75" zoomScalePageLayoutView="70" workbookViewId="0">
      <selection activeCell="B55" sqref="B55"/>
    </sheetView>
  </sheetViews>
  <sheetFormatPr defaultRowHeight="12"/>
  <cols>
    <col min="1" max="1" width="20" style="380" customWidth="1"/>
    <col min="2" max="2" width="20.85546875" style="380" bestFit="1" customWidth="1"/>
    <col min="3" max="3" width="22.85546875" style="380" customWidth="1"/>
    <col min="4" max="4" width="28.140625" style="380" bestFit="1" customWidth="1"/>
    <col min="5" max="5" width="25.28515625" style="380" bestFit="1" customWidth="1"/>
    <col min="6" max="6" width="18.5703125" style="380" bestFit="1" customWidth="1"/>
    <col min="7" max="7" width="20.42578125" style="380" bestFit="1" customWidth="1"/>
    <col min="8" max="8" width="20.42578125" style="380" customWidth="1"/>
    <col min="9" max="9" width="17.7109375" style="380" bestFit="1" customWidth="1"/>
    <col min="10" max="10" width="26.42578125" style="380" customWidth="1"/>
    <col min="11" max="11" width="25.28515625" style="380" bestFit="1" customWidth="1"/>
    <col min="12" max="12" width="18.7109375" style="380" bestFit="1" customWidth="1"/>
    <col min="13" max="14" width="15.7109375" style="9" customWidth="1"/>
    <col min="15" max="15" width="11.28515625" style="9" bestFit="1" customWidth="1"/>
    <col min="16" max="16384" width="9.140625" style="9"/>
  </cols>
  <sheetData>
    <row r="2" spans="1:15" ht="12.75" thickBot="1">
      <c r="A2" s="378" t="s">
        <v>494</v>
      </c>
      <c r="B2" s="379"/>
      <c r="C2" s="379"/>
      <c r="D2" s="379"/>
      <c r="E2" s="379"/>
      <c r="F2" s="379"/>
      <c r="G2" s="379"/>
      <c r="H2" s="379"/>
      <c r="I2" s="379"/>
      <c r="J2" s="379"/>
      <c r="K2" s="379"/>
      <c r="L2" s="379"/>
      <c r="M2" s="379"/>
      <c r="N2" s="379"/>
    </row>
    <row r="3" spans="1:15" ht="12.75" thickBot="1">
      <c r="C3" s="381"/>
    </row>
    <row r="4" spans="1:15" s="387" customFormat="1" ht="12.75" thickBot="1">
      <c r="A4" s="382" t="s">
        <v>495</v>
      </c>
      <c r="B4" s="382" t="s">
        <v>496</v>
      </c>
      <c r="C4" s="382" t="s">
        <v>497</v>
      </c>
      <c r="D4" s="383" t="s">
        <v>498</v>
      </c>
      <c r="E4" s="383" t="s">
        <v>499</v>
      </c>
      <c r="F4" s="383" t="s">
        <v>500</v>
      </c>
      <c r="G4" s="384" t="s">
        <v>579</v>
      </c>
      <c r="H4" s="384" t="s">
        <v>580</v>
      </c>
      <c r="I4" s="385" t="s">
        <v>501</v>
      </c>
      <c r="J4" s="386" t="s">
        <v>502</v>
      </c>
      <c r="K4" s="383" t="s">
        <v>503</v>
      </c>
      <c r="L4" s="383" t="s">
        <v>504</v>
      </c>
      <c r="M4" s="383" t="s">
        <v>581</v>
      </c>
      <c r="N4" s="383" t="s">
        <v>582</v>
      </c>
    </row>
    <row r="5" spans="1:15" s="387" customFormat="1" ht="12.75" thickBot="1">
      <c r="A5" s="466" t="s">
        <v>505</v>
      </c>
      <c r="B5" s="466" t="s">
        <v>506</v>
      </c>
      <c r="C5" s="467">
        <v>121508778</v>
      </c>
      <c r="D5" s="468" t="s">
        <v>507</v>
      </c>
      <c r="E5" s="469">
        <v>2.0500000000000001E-2</v>
      </c>
      <c r="F5" s="470">
        <v>4.6850000000000003E-2</v>
      </c>
      <c r="G5" s="468">
        <v>421102.82</v>
      </c>
      <c r="H5" s="468">
        <v>0</v>
      </c>
      <c r="I5" s="468">
        <v>75706403.738317758</v>
      </c>
      <c r="J5" s="468" t="s">
        <v>305</v>
      </c>
      <c r="K5" s="469">
        <v>1.6199999999999999E-2</v>
      </c>
      <c r="L5" s="469">
        <v>0</v>
      </c>
      <c r="M5" s="468">
        <v>0</v>
      </c>
      <c r="N5" s="468">
        <v>0</v>
      </c>
      <c r="O5" s="387">
        <v>0</v>
      </c>
    </row>
    <row r="6" spans="1:15" s="137" customFormat="1">
      <c r="A6" s="388"/>
      <c r="B6" s="389"/>
      <c r="C6" s="389"/>
      <c r="D6" s="390"/>
      <c r="E6" s="428"/>
      <c r="F6" s="428"/>
      <c r="G6" s="389"/>
      <c r="H6" s="389"/>
      <c r="I6" s="389"/>
      <c r="J6" s="390"/>
      <c r="K6" s="428"/>
      <c r="L6" s="428"/>
      <c r="M6" s="389"/>
      <c r="N6" s="389"/>
    </row>
    <row r="7" spans="1:15" s="137" customFormat="1">
      <c r="A7" s="388"/>
      <c r="B7" s="389"/>
      <c r="C7" s="389"/>
      <c r="D7" s="390"/>
      <c r="E7" s="390"/>
      <c r="F7" s="391"/>
      <c r="G7" s="389"/>
      <c r="H7" s="389"/>
      <c r="I7" s="392"/>
      <c r="J7" s="390"/>
      <c r="K7" s="393"/>
      <c r="L7" s="393"/>
      <c r="M7" s="389"/>
      <c r="N7" s="389"/>
    </row>
    <row r="8" spans="1:15" s="137" customFormat="1">
      <c r="A8" s="394" t="s">
        <v>508</v>
      </c>
      <c r="B8" s="395"/>
      <c r="C8" s="395"/>
      <c r="D8" s="395"/>
      <c r="E8" s="395"/>
      <c r="F8" s="395"/>
      <c r="G8" s="395"/>
      <c r="H8" s="395"/>
      <c r="I8" s="395"/>
      <c r="J8" s="395"/>
      <c r="K8" s="395"/>
      <c r="L8" s="395"/>
      <c r="M8" s="395"/>
      <c r="N8" s="395"/>
    </row>
    <row r="9" spans="1:15" ht="12.75" thickBot="1">
      <c r="A9" s="9"/>
      <c r="B9" s="9"/>
      <c r="M9" s="380"/>
      <c r="N9" s="380"/>
    </row>
    <row r="10" spans="1:15">
      <c r="A10" s="396" t="s">
        <v>495</v>
      </c>
      <c r="B10" s="397" t="s">
        <v>509</v>
      </c>
      <c r="C10" s="397" t="s">
        <v>510</v>
      </c>
    </row>
    <row r="11" spans="1:15" ht="12.75" thickBot="1">
      <c r="A11" s="398"/>
      <c r="B11" s="399"/>
      <c r="C11" s="400"/>
    </row>
    <row r="12" spans="1:15" ht="12.75">
      <c r="A12" s="401" t="s">
        <v>596</v>
      </c>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May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2.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5639CE-923B-49BA-98AC-F095C7C138D4}">
  <ds:schemaRefs>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Sejal Samant</cp:lastModifiedBy>
  <cp:lastPrinted>2014-06-30T16:08:24Z</cp:lastPrinted>
  <dcterms:created xsi:type="dcterms:W3CDTF">2014-01-29T20:32:26Z</dcterms:created>
  <dcterms:modified xsi:type="dcterms:W3CDTF">2014-06-30T16:09:52Z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